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BB638D2B-2D61-4C44-8219-E3DED6AF32C6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8D-Report" sheetId="1" r:id="rId1"/>
    <sheet name="Anleitung &amp; Legende" sheetId="2" r:id="rId2"/>
  </sheets>
  <definedNames>
    <definedName name="_xlnm.Print_Area" localSheetId="0">'8D-Report'!$A$1:$H$102</definedName>
    <definedName name="_xlnm.Print_Area" localSheetId="1">'Anleitung &amp; Legende'!$A$1:$D$21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" i="1" l="1"/>
  <c r="D14" i="1"/>
  <c r="B14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<sst xmlns="http://schemas.openxmlformats.org/spreadsheetml/2006/main" count="261" uniqueCount="209">
  <si>
    <t>8D-REPORT</t>
  </si>
  <si>
    <t>Systematische Problemlösung nach der 8D-Methodik  ·  D0 – D8</t>
  </si>
  <si>
    <t>Lieferant</t>
  </si>
  <si>
    <t>Nordwerk Komponenten GmbH</t>
  </si>
  <si>
    <t>8D-Report-Nr.</t>
  </si>
  <si>
    <t>8D-2026-0142</t>
  </si>
  <si>
    <t>Kunde</t>
  </si>
  <si>
    <t>Meridian Industriegüter AG</t>
  </si>
  <si>
    <t>Reklamations-Nr.</t>
  </si>
  <si>
    <t>REK-2026-0087</t>
  </si>
  <si>
    <t>Artikelbezeichnung</t>
  </si>
  <si>
    <t>Baugruppe A-200 (Gehäusemodul)</t>
  </si>
  <si>
    <t>Eröffnungsdatum</t>
  </si>
  <si>
    <t>Artikel-/Sachnummer</t>
  </si>
  <si>
    <t>SN-4471-002</t>
  </si>
  <si>
    <t>Letztes Update</t>
  </si>
  <si>
    <t>Charge / Revision</t>
  </si>
  <si>
    <t>Charge 2026-31 / Rev. C</t>
  </si>
  <si>
    <t>Liefermenge (Stück)</t>
  </si>
  <si>
    <t>Champion (8D-Teamleitung)</t>
  </si>
  <si>
    <t>Katrin Vollmer</t>
  </si>
  <si>
    <t>Beanst. Menge (Stück)</t>
  </si>
  <si>
    <t>GESAMTSTATUS</t>
  </si>
  <si>
    <t>FORTSCHRITT</t>
  </si>
  <si>
    <t>TAGE OFFEN</t>
  </si>
  <si>
    <t>PRIORITÄT</t>
  </si>
  <si>
    <t>ABSCHLUSSDATUM</t>
  </si>
  <si>
    <t>Hoch</t>
  </si>
  <si>
    <t>D0  ·  Sofortmaßnahme &amp; Symptom</t>
  </si>
  <si>
    <t>Erledigt</t>
  </si>
  <si>
    <t>Symptom (Kundenaussage, wörtlich)</t>
  </si>
  <si>
    <t>Mehrere gelieferte Einheiten lassen sich nicht spezifikationsgerecht montieren; ein Prüfmaß liegt außerhalb der Toleranz.</t>
  </si>
  <si>
    <t>Sofortreaktion (D0)</t>
  </si>
  <si>
    <t>Betroffene Charge beim Kunden gesperrt; Ersatzlieferung aus freigegebenem Bestand innerhalb 48 h zugesagt.</t>
  </si>
  <si>
    <t>Datum der Sofortreaktion</t>
  </si>
  <si>
    <t>D1  ·  Team zusammenstellen</t>
  </si>
  <si>
    <t>Nr.</t>
  </si>
  <si>
    <t>Name</t>
  </si>
  <si>
    <t>Rolle / Funktion</t>
  </si>
  <si>
    <t>Abteilung</t>
  </si>
  <si>
    <t>Kontakt (Durchwahl)</t>
  </si>
  <si>
    <t>1</t>
  </si>
  <si>
    <t>8D-Teamleiterin / Champion</t>
  </si>
  <si>
    <t>Qualitätsmanagement</t>
  </si>
  <si>
    <t>-412</t>
  </si>
  <si>
    <t>2</t>
  </si>
  <si>
    <t>Jonas Reineke</t>
  </si>
  <si>
    <t>Prozessingenieur</t>
  </si>
  <si>
    <t>Fertigung</t>
  </si>
  <si>
    <t>-330</t>
  </si>
  <si>
    <t>3</t>
  </si>
  <si>
    <t>Miriam Sattler</t>
  </si>
  <si>
    <t>Qualitätsprüferin</t>
  </si>
  <si>
    <t>Wareneingang / QS</t>
  </si>
  <si>
    <t>-418</t>
  </si>
  <si>
    <t>4</t>
  </si>
  <si>
    <t>David Kortmann</t>
  </si>
  <si>
    <t>Konstruktion</t>
  </si>
  <si>
    <t>Entwicklung</t>
  </si>
  <si>
    <t>-205</t>
  </si>
  <si>
    <t>5</t>
  </si>
  <si>
    <t>Petra Lindqvist</t>
  </si>
  <si>
    <t>Lieferantenbetreuung (SQM)</t>
  </si>
  <si>
    <t>Einkauf</t>
  </si>
  <si>
    <t>-260</t>
  </si>
  <si>
    <t>D2  ·  Problembeschreibung (5W2H · Ist / Ist-nicht)</t>
  </si>
  <si>
    <t>5W2H – quantifizierte Faktenlage</t>
  </si>
  <si>
    <t>Was (Fehlermerkmal)</t>
  </si>
  <si>
    <t>Prüfmaß „Passungsdurchmesser“ überschreitet die obere Toleranzgrenze.</t>
  </si>
  <si>
    <t>Wo (Prozess / Ort)</t>
  </si>
  <si>
    <t>Wareneingangsprüfung Kunde; intern im Fertigungsschritt „Endbearbeitung“.</t>
  </si>
  <si>
    <t>Wann (erstmals / gehäuft)</t>
  </si>
  <si>
    <t>Erstmals 11.08.2026, gehäuft ab Charge 2026-31.</t>
  </si>
  <si>
    <t>Wer / Wie entdeckt</t>
  </si>
  <si>
    <t>Kunde bei Stichprobenprüfung (Koordinatenmessgerät).</t>
  </si>
  <si>
    <t>Wie viele (Umfang)</t>
  </si>
  <si>
    <t>320 von 5.000 Einheiten betroffen (6,4 %) · ca. 8.900 ppm.</t>
  </si>
  <si>
    <t>Warum ein Problem</t>
  </si>
  <si>
    <t>Montage beim Kunden nicht möglich → Bandstillstand-Risiko, Reklamationskosten.</t>
  </si>
  <si>
    <t>Ist / Ist-nicht-Abgrenzung</t>
  </si>
  <si>
    <t>Merkmal</t>
  </si>
  <si>
    <t>IST (trifft zu)</t>
  </si>
  <si>
    <t>IST-NICHT (trifft nicht zu)</t>
  </si>
  <si>
    <t>Fehlermerkmal</t>
  </si>
  <si>
    <t>Passungsdurchmesser &gt; obere Toleranz (+0,03 mm)</t>
  </si>
  <si>
    <t>Übrige Maße innerhalb Toleranz</t>
  </si>
  <si>
    <t>Betroffene Charge</t>
  </si>
  <si>
    <t>Charge 2026-31</t>
  </si>
  <si>
    <t>Chargen ≤ 2026-30</t>
  </si>
  <si>
    <t>Anlage / Werkzeug</t>
  </si>
  <si>
    <t>Anlage 2 / Werkzeug B</t>
  </si>
  <si>
    <t>Anlage 1 / Werkzeug A</t>
  </si>
  <si>
    <t>Quantifizierung (Soll / Ist)</t>
  </si>
  <si>
    <t>Sollwert: Ø 12,00 mm (+0 / −0,02) · Istwert: bis 12,03 mm · Fehlerquote 6,4 % (~8.900 ppm).</t>
  </si>
  <si>
    <t>D3  ·  Sofortmaßnahmen (Containment)</t>
  </si>
  <si>
    <t>Maßnahme</t>
  </si>
  <si>
    <t>Verantwortlich</t>
  </si>
  <si>
    <t>Termin</t>
  </si>
  <si>
    <t>Status</t>
  </si>
  <si>
    <t>S1</t>
  </si>
  <si>
    <t>100 %-Prüfung aller Einheiten der betroffenen Charge (Kunde + Lager)</t>
  </si>
  <si>
    <t>M. Sattler</t>
  </si>
  <si>
    <t>S2</t>
  </si>
  <si>
    <t>Restbestand Charge 2026-31 im Werk sperren und mit „Q-Sperre“ kennzeichnen</t>
  </si>
  <si>
    <t>J. Reineke</t>
  </si>
  <si>
    <t>S3</t>
  </si>
  <si>
    <t>Ersatzlieferung geprüfter Einheiten aus Charge 2026-30 an Kunden</t>
  </si>
  <si>
    <t>P. Lindqvist</t>
  </si>
  <si>
    <t>Wirksamkeit Sofortmaßnahmen</t>
  </si>
  <si>
    <t>100 % geprüfte Teile · ab 14.08.2026 keine Abweichung mehr beim Kunden festgestellt.</t>
  </si>
  <si>
    <t>D4  ·  Fehlerursachenanalyse (Auftreten &amp; Nichtentdeckung)</t>
  </si>
  <si>
    <t>A · Ursache des Auftretens (Occurrence)</t>
  </si>
  <si>
    <t>Warum? (1)</t>
  </si>
  <si>
    <t>Werkzeug B war über die Verschleißgrenze hinaus im Einsatz.</t>
  </si>
  <si>
    <t>Warum? (2)</t>
  </si>
  <si>
    <t>Das Standzeit-/Wechselintervall wurde überschritten.</t>
  </si>
  <si>
    <t>Warum? (3)</t>
  </si>
  <si>
    <t>Der Wechsel erfolgt manuell nach Stückzahl; die Zählung ist nicht zuverlässig.</t>
  </si>
  <si>
    <t>Warum? (4)</t>
  </si>
  <si>
    <t>Kein automatischer Zähler; die Schichtübergabe ist lückenhaft.</t>
  </si>
  <si>
    <t>➜ Grundursache</t>
  </si>
  <si>
    <t>Fehlendes verbindliches, überwachtes Werkzeugstandzeit-Management.</t>
  </si>
  <si>
    <t>B · Ursache der Nichtentdeckung (Escape)</t>
  </si>
  <si>
    <t>Die Endprüfung erfolgt als Stichprobe (AQL), nicht zu 100 %.</t>
  </si>
  <si>
    <t>Das Merkmal ist im reduzierten Stichprobenplan nicht enthalten.</t>
  </si>
  <si>
    <t>Das Merkmal wurde bei der letzten Prüfplan-Revision als „unkritisch“ eingestuft.</t>
  </si>
  <si>
    <t>Die FMEA-Bewertung wurde nicht mit der Zeichnungstoleranz abgeglichen.</t>
  </si>
  <si>
    <t>Prüfplan und FMEA sind nicht mit der aktuellen Spezifikation synchronisiert.</t>
  </si>
  <si>
    <t>D5  ·  Geplante Abstellmaßnahmen</t>
  </si>
  <si>
    <t>Bezug Grundursache</t>
  </si>
  <si>
    <t>Geplante Abstellmaßnahme</t>
  </si>
  <si>
    <t>Zieltermin</t>
  </si>
  <si>
    <t>A1</t>
  </si>
  <si>
    <t>Auftreten</t>
  </si>
  <si>
    <t>Überwachtes Werkzeugstandzeit-Management mit Zählautomatik &amp; Wechselfreigabe</t>
  </si>
  <si>
    <t>A2</t>
  </si>
  <si>
    <t>Nichtentdeckung</t>
  </si>
  <si>
    <t>Prüfplan aktualisieren: kritisches Merkmal aufnehmen, SPC einführen</t>
  </si>
  <si>
    <t>A3</t>
  </si>
  <si>
    <t>FMEA überarbeiten und mit Zeichnungstoleranzen abgleichen</t>
  </si>
  <si>
    <t>D. Kortmann</t>
  </si>
  <si>
    <t>In Bearbeitung</t>
  </si>
  <si>
    <t>D6  ·  Umgesetzte Abstellmaßnahmen &amp; Wirksamkeitsnachweis</t>
  </si>
  <si>
    <t>Umgesetzte Maßnahme</t>
  </si>
  <si>
    <t>Wirksamkeitsnachweis</t>
  </si>
  <si>
    <t>Umsetzung</t>
  </si>
  <si>
    <t>Zählautomatik + Wechselfreigabe installiert</t>
  </si>
  <si>
    <t>0 Abweichungen über 3 Folgechargen</t>
  </si>
  <si>
    <t>Prüfplan mit SPC in Betrieb genommen</t>
  </si>
  <si>
    <t>cpk 1,67 an Anlage 2 nachgewiesen</t>
  </si>
  <si>
    <t>FMEA-Revision</t>
  </si>
  <si>
    <t>in Abstimmung – Nachweis ausstehend</t>
  </si>
  <si>
    <t>Sofortmaßnahmen (D3) aufgehoben am</t>
  </si>
  <si>
    <t>geplant nach Wirksamkeitsbestätigung von A3 (FMEA-Revision).</t>
  </si>
  <si>
    <t>D7  ·  Fehlerwiederholung verhindern (Prävention)</t>
  </si>
  <si>
    <t>Präventivmaßnahme</t>
  </si>
  <si>
    <t>Aktualisiertes Dokument / System</t>
  </si>
  <si>
    <t>P1</t>
  </si>
  <si>
    <t>Control Plan um Werkzeugstandzeit-Überwachung ergänzen</t>
  </si>
  <si>
    <t>Control Plan Rev. D</t>
  </si>
  <si>
    <t>P2</t>
  </si>
  <si>
    <t>Standard „Werkzeugwechsel-Management“ als Arbeitsanweisung ausrollen</t>
  </si>
  <si>
    <t>AA-Fertigung Rev. 05</t>
  </si>
  <si>
    <t>K. Vollmer</t>
  </si>
  <si>
    <t>P3</t>
  </si>
  <si>
    <t>Lessons Learned auf baugleiche Prozesse (Anlage 1/3) übertragen</t>
  </si>
  <si>
    <t>Prüfpläne Anlage 1 &amp; 3</t>
  </si>
  <si>
    <t>Offen</t>
  </si>
  <si>
    <t>Übertragung auf ähnliche Prozesse/Produkte</t>
  </si>
  <si>
    <t>Prüfung baugleicher Baugruppen (A-100, A-300) auf dieselbe Schwachstelle eingeleitet.</t>
  </si>
  <si>
    <t>D8  ·  Abschluss &amp; Würdigung</t>
  </si>
  <si>
    <t>Lessons Learned</t>
  </si>
  <si>
    <t>Werkzeugstandzeiten müssen systemseitig überwacht werden; Prüfpläne und FMEA sind bei jeder Spezifikationsänderung zwingend zu synchronisieren.</t>
  </si>
  <si>
    <t>Team-Würdigung</t>
  </si>
  <si>
    <t>Schnelle Eindämmung innerhalb 48 h; Dank an das Team für die abteilungsübergreifende Zusammenarbeit.</t>
  </si>
  <si>
    <t>Freigaben</t>
  </si>
  <si>
    <t>Funktion</t>
  </si>
  <si>
    <t>Datum</t>
  </si>
  <si>
    <t>Unterschrift</t>
  </si>
  <si>
    <t>8D-Teamleitung</t>
  </si>
  <si>
    <t>QM-Leitung</t>
  </si>
  <si>
    <t>Andreas Roth</t>
  </si>
  <si>
    <t>Freigabe Kunde</t>
  </si>
  <si>
    <t>Abschlussdatum (Report geschlossen am)</t>
  </si>
  <si>
    <t>8D-REPORT – ANLEITUNG &amp; LEGENDE</t>
  </si>
  <si>
    <t>So arbeiten Sie mit der Vorlage</t>
  </si>
  <si>
    <t>1  ·  Kopfdaten</t>
  </si>
  <si>
    <t>Tragen Sie oben Lieferant, Kunde, Artikel, Chargen-/Reklamations-Nr. sowie Eröffnungsdatum ein.</t>
  </si>
  <si>
    <t>2  ·  D0 – D8 bearbeiten</t>
  </si>
  <si>
    <t>Arbeiten Sie die Disziplinen der Reihe nach ab. Jede Disziplin hat rechts ein Status-Feld.</t>
  </si>
  <si>
    <t>3  ·  Status pflegen</t>
  </si>
  <si>
    <t>Wählen Sie je Disziplin und Maßnahme: Offen · In Bearbeitung · Erledigt · Entfällt (Auswahlliste).</t>
  </si>
  <si>
    <t>4  ·  Automatik</t>
  </si>
  <si>
    <t>Gesamtstatus, Fortschritt (%) und „Tage offen“ berechnen sich selbst aus den Status-Feldern.</t>
  </si>
  <si>
    <t>5  ·  Termine</t>
  </si>
  <si>
    <t>Überschrittene Termine offener Maßnahmen werden automatisch rot hervorgehoben.</t>
  </si>
  <si>
    <t>6  ·  Abschluss</t>
  </si>
  <si>
    <t>Erst wenn alle Disziplinen „Erledigt“ sind und das Abschlussdatum gesetzt ist, gilt der Report als abgeschlossen.</t>
  </si>
  <si>
    <t>LEGENDE – FARBEN &amp; FELDER</t>
  </si>
  <si>
    <t>Disziplin/Maßnahme abgeschlossen.</t>
  </si>
  <si>
    <t>Wird aktuell umgesetzt.</t>
  </si>
  <si>
    <t>Noch nicht begonnen.</t>
  </si>
  <si>
    <t>Entfällt</t>
  </si>
  <si>
    <t>Für diesen Fall nicht relevant.</t>
  </si>
  <si>
    <t>Priorität Hoch</t>
  </si>
  <si>
    <t>Farbige Kennzeichnung der Dringlichkeit im Dashboard.</t>
  </si>
  <si>
    <t>Überfällig</t>
  </si>
  <si>
    <t>Roter Termin = Frist überschritten und Maßnahme noch offen.</t>
  </si>
  <si>
    <t>Hinweis: Weiße Felder sind Eingabefelder. Die eingetragenen Inhalte sind ein Beispiel und können vollständig überschrieben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</si>
</sst>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\ %"/>
    <numFmt numFmtId="166" formatCode="0&quot; Tage&quot;"/>
  </numFmts>
  <fonts count="28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C9D3E2"/>
      <name val="Calibri"/>
      <charset val="1"/>
    </font>
    <font>
      <sz val="10"/>
      <color rgb="FF1F2A44"/>
      <name val="Calibri"/>
      <charset val="1"/>
    </font>
    <font>
      <b/>
      <sz val="9.5"/>
      <color rgb="FF3A5A82"/>
      <name val="Calibri"/>
      <charset val="1"/>
    </font>
    <font>
      <b/>
      <sz val="8.5"/>
      <color rgb="FF6C7686"/>
      <name val="Calibri"/>
      <charset val="1"/>
    </font>
    <font>
      <b/>
      <sz val="12"/>
      <color rgb="FF3A5A82"/>
      <name val="Calibri"/>
      <charset val="1"/>
    </font>
    <font>
      <b/>
      <sz val="11"/>
      <color rgb="FF1F2A44"/>
      <name val="Calibri"/>
      <charset val="1"/>
    </font>
    <font>
      <sz val="11"/>
      <color rgb="FF1F2A44"/>
      <name val="Calibri"/>
      <charset val="1"/>
    </font>
    <font>
      <b/>
      <sz val="11"/>
      <color rgb="FFFFFFFF"/>
      <name val="Calibri"/>
      <charset val="1"/>
    </font>
    <font>
      <b/>
      <sz val="9"/>
      <color rgb="FF1F4E79"/>
      <name val="Calibri"/>
      <charset val="1"/>
    </font>
    <font>
      <b/>
      <sz val="9"/>
      <color rgb="FFFFFFFF"/>
      <name val="Calibri"/>
      <charset val="1"/>
    </font>
    <font>
      <sz val="9"/>
      <color rgb="FF5A6473"/>
      <name val="Calibri"/>
      <charset val="1"/>
    </font>
    <font>
      <sz val="9.5"/>
      <color rgb="FF1F2A44"/>
      <name val="Calibri"/>
      <charset val="1"/>
    </font>
    <font>
      <b/>
      <sz val="9.5"/>
      <color rgb="FFC8791B"/>
      <name val="Calibri"/>
      <charset val="1"/>
    </font>
    <font>
      <b/>
      <sz val="9.5"/>
      <color rgb="FF1F2A44"/>
      <name val="Calibri"/>
      <charset val="1"/>
    </font>
    <font>
      <b/>
      <sz val="9.5"/>
      <color rgb="FFFFFFFF"/>
      <name val="Calibri"/>
      <charset val="1"/>
    </font>
    <font>
      <b/>
      <sz val="9"/>
      <color rgb="FF9C5700"/>
      <name val="Calibri"/>
      <charset val="1"/>
    </font>
    <font>
      <b/>
      <sz val="9"/>
      <color rgb="FF5A6473"/>
      <name val="Calibri"/>
      <charset val="1"/>
    </font>
    <font>
      <b/>
      <sz val="15"/>
      <color rgb="FFFFFFFF"/>
      <name val="Calibri"/>
      <charset val="1"/>
    </font>
    <font>
      <sz val="10"/>
      <color rgb="FFC9D3E2"/>
      <name val="Calibri"/>
      <charset val="1"/>
    </font>
    <font>
      <b/>
      <sz val="10"/>
      <color rgb="FF3A5A82"/>
      <name val="Calibri"/>
      <charset val="1"/>
    </font>
    <font>
      <b/>
      <sz val="9.5"/>
      <color rgb="FF1F4E79"/>
      <name val="Calibri"/>
      <charset val="1"/>
    </font>
    <font>
      <b/>
      <sz val="9.5"/>
      <color rgb="FF9C5700"/>
      <name val="Calibri"/>
      <charset val="1"/>
    </font>
    <font>
      <b/>
      <sz val="9.5"/>
      <color rgb="FF5A6473"/>
      <name val="Calibri"/>
      <charset val="1"/>
    </font>
    <font>
      <b/>
      <sz val="9.5"/>
      <color rgb="FF8A93A0"/>
      <name val="Calibri"/>
      <charset val="1"/>
    </font>
    <font>
      <b/>
      <sz val="9.5"/>
      <color rgb="FFA01B1B"/>
      <name val="Calibri"/>
      <charset val="1"/>
    </font>
    <font>
      <b/>
      <sz val="9.5"/>
      <color rgb="FFB02418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1F2A44"/>
        <bgColor rgb="FF30425E"/>
      </patternFill>
    </fill>
    <fill>
      <patternFill patternType="solid">
        <fgColor rgb="FFC8791B"/>
        <bgColor rgb="FF9C5700"/>
      </patternFill>
    </fill>
    <fill>
      <patternFill patternType="solid">
        <fgColor rgb="FFEDF0F5"/>
        <bgColor rgb="FFECEEF1"/>
      </patternFill>
    </fill>
    <fill>
      <patternFill patternType="solid">
        <fgColor rgb="FFFFFFFF"/>
        <bgColor rgb="FFF5F7FA"/>
      </patternFill>
    </fill>
    <fill>
      <patternFill patternType="solid">
        <fgColor rgb="FF2E4B6E"/>
        <bgColor rgb="FF30425E"/>
      </patternFill>
    </fill>
    <fill>
      <patternFill patternType="solid">
        <fgColor rgb="FFDCE6F2"/>
        <bgColor rgb="FFE4E8EE"/>
      </patternFill>
    </fill>
    <fill>
      <patternFill patternType="solid">
        <fgColor rgb="FF30425E"/>
        <bgColor rgb="FF2E4B6E"/>
      </patternFill>
    </fill>
    <fill>
      <patternFill patternType="solid">
        <fgColor rgb="FFF5F7FA"/>
        <bgColor rgb="FFEDF0F5"/>
      </patternFill>
    </fill>
    <fill>
      <patternFill patternType="solid">
        <fgColor rgb="FFF3E4CF"/>
        <bgColor rgb="FFFBE7CF"/>
      </patternFill>
    </fill>
    <fill>
      <patternFill patternType="solid">
        <fgColor rgb="FFFBE7CF"/>
        <bgColor rgb="FFF3E4CF"/>
      </patternFill>
    </fill>
    <fill>
      <patternFill patternType="solid">
        <fgColor rgb="FFE7EAF0"/>
        <bgColor rgb="FFE4E8EE"/>
      </patternFill>
    </fill>
    <fill>
      <patternFill patternType="solid">
        <fgColor rgb="FFECEEF1"/>
        <bgColor rgb="FFEDF0F5"/>
      </patternFill>
    </fill>
    <fill>
      <patternFill patternType="solid">
        <fgColor rgb="FFF7D5D5"/>
        <bgColor rgb="FFF3E4CF"/>
      </patternFill>
    </fill>
  </fills>
  <borders count="6">
    <border>
      <left/>
      <right/>
      <top/>
      <bottom/>
      <diagonal/>
    </border>
    <border>
      <left style="thin">
        <color rgb="FFC2CAD6"/>
      </left>
      <right style="thin">
        <color rgb="FFC2CAD6"/>
      </right>
      <top style="thin">
        <color rgb="FFC2CAD6"/>
      </top>
      <bottom style="thin">
        <color rgb="FFC2CAD6"/>
      </bottom>
      <diagonal/>
    </border>
    <border>
      <left style="thin">
        <color rgb="FFC2CAD6"/>
      </left>
      <right style="thin">
        <color rgb="FFC2CAD6"/>
      </right>
      <top style="thin">
        <color rgb="FFC2CAD6"/>
      </top>
      <bottom/>
      <diagonal/>
    </border>
    <border>
      <left style="thin">
        <color rgb="FFC2CAD6"/>
      </left>
      <right style="thin">
        <color rgb="FFC2CAD6"/>
      </right>
      <top/>
      <bottom style="thin">
        <color rgb="FFC2CAD6"/>
      </bottom>
      <diagonal/>
    </border>
    <border>
      <left style="thin">
        <color rgb="FFC2CAD6"/>
      </left>
      <right/>
      <top style="thin">
        <color rgb="FFC2CAD6"/>
      </top>
      <bottom style="thin">
        <color rgb="FFC2CA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5" fillId="5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9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lef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/>
    </xf>
    <xf numFmtId="165" fontId="6" fillId="5" borderId="3" xfId="0" applyNumberFormat="1" applyFont="1" applyFill="1" applyBorder="1" applyAlignment="1">
      <alignment horizontal="center" vertical="center"/>
    </xf>
    <xf numFmtId="166" fontId="6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left" vertical="center" wrapText="1"/>
    </xf>
    <xf numFmtId="164" fontId="13" fillId="5" borderId="1" xfId="0" applyNumberFormat="1" applyFont="1" applyFill="1" applyBorder="1" applyAlignment="1">
      <alignment horizontal="center" vertical="center"/>
    </xf>
    <xf numFmtId="164" fontId="13" fillId="9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0" fontId="17" fillId="11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top" wrapText="1"/>
    </xf>
    <xf numFmtId="0" fontId="22" fillId="7" borderId="1" xfId="0" applyFont="1" applyFill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/>
    </xf>
    <xf numFmtId="0" fontId="26" fillId="14" borderId="1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top" wrapText="1"/>
    </xf>
  </cellXfs>
  <cellStyles count="1">
    <cellStyle name="Standard" xfId="0" builtinId="0"/>
  </cellStyles>
  <dxfs count="62"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8A93A0"/>
        <name val="Calibri"/>
        <charset val="1"/>
      </font>
      <fill>
        <patternFill>
          <bgColor rgb="FFECEEF1"/>
        </patternFill>
      </fill>
    </dxf>
    <dxf>
      <font>
        <b/>
        <sz val="9"/>
        <color rgb="FF5A6473"/>
        <name val="Calibri"/>
        <charset val="1"/>
      </font>
      <fill>
        <patternFill>
          <bgColor rgb="FFE7EAF0"/>
        </patternFill>
      </fill>
    </dxf>
    <dxf>
      <font>
        <b/>
        <sz val="9"/>
        <color rgb="FF9C5700"/>
        <name val="Calibri"/>
        <charset val="1"/>
      </font>
      <fill>
        <patternFill>
          <bgColor rgb="FFFBE7CF"/>
        </patternFill>
      </fill>
    </dxf>
    <dxf>
      <font>
        <b/>
        <sz val="9"/>
        <color rgb="FF1F4E79"/>
        <name val="Calibri"/>
        <charset val="1"/>
      </font>
      <fill>
        <patternFill>
          <bgColor rgb="FFDCE6F2"/>
        </patternFill>
      </fill>
    </dxf>
    <dxf>
      <font>
        <b/>
        <sz val="9"/>
        <color rgb="FFB02418"/>
        <name val="Calibri"/>
        <charset val="1"/>
      </font>
    </dxf>
    <dxf>
      <font>
        <b/>
        <sz val="9"/>
        <color rgb="FFB02418"/>
        <name val="Calibri"/>
        <charset val="1"/>
      </font>
    </dxf>
    <dxf>
      <font>
        <b/>
        <sz val="9"/>
        <color rgb="FFB02418"/>
        <name val="Calibri"/>
        <charset val="1"/>
      </font>
    </dxf>
    <dxf>
      <font>
        <b/>
        <sz val="9"/>
        <color rgb="FFB02418"/>
        <name val="Calibri"/>
        <charset val="1"/>
      </font>
    </dxf>
    <dxf>
      <font>
        <b/>
        <sz val="11"/>
        <color rgb="FFA01B1B"/>
        <name val="Calibri"/>
        <charset val="1"/>
      </font>
      <fill>
        <patternFill>
          <bgColor rgb="FFF7D5D5"/>
        </patternFill>
      </fill>
    </dxf>
    <dxf>
      <font>
        <b/>
        <sz val="11"/>
        <color rgb="FF9C5700"/>
        <name val="Calibri"/>
        <charset val="1"/>
      </font>
      <fill>
        <patternFill>
          <bgColor rgb="FFFBE7CF"/>
        </patternFill>
      </fill>
    </dxf>
    <dxf>
      <font>
        <b/>
        <sz val="11"/>
        <color rgb="FF5A6473"/>
        <name val="Calibri"/>
        <charset val="1"/>
      </font>
      <fill>
        <patternFill>
          <bgColor rgb="FFE4E8EE"/>
        </patternFill>
      </fill>
    </dxf>
    <dxf>
      <font>
        <b/>
        <sz val="12"/>
        <color rgb="FF5A6473"/>
        <name val="Calibri"/>
        <charset val="1"/>
      </font>
    </dxf>
    <dxf>
      <font>
        <b/>
        <sz val="12"/>
        <color rgb="FF1F4E79"/>
        <name val="Calibri"/>
        <charset val="1"/>
      </font>
    </dxf>
    <dxf>
      <font>
        <b/>
        <sz val="12"/>
        <color rgb="FF9C5700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01B1B"/>
      <rgbColor rgb="FF008000"/>
      <rgbColor rgb="FF000080"/>
      <rgbColor rgb="FF9C5700"/>
      <rgbColor rgb="FF800080"/>
      <rgbColor rgb="FF008080"/>
      <rgbColor rgb="FFC2CAD6"/>
      <rgbColor rgb="FF6C7686"/>
      <rgbColor rgb="FF9999FF"/>
      <rgbColor rgb="FF993366"/>
      <rgbColor rgb="FFF5F7FA"/>
      <rgbColor rgb="FFDCE6F2"/>
      <rgbColor rgb="FF660066"/>
      <rgbColor rgb="FFFF8080"/>
      <rgbColor rgb="FF3A5A82"/>
      <rgbColor rgb="FFC9D3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0F5"/>
      <rgbColor rgb="FFE4E8EE"/>
      <rgbColor rgb="FFFBE7CF"/>
      <rgbColor rgb="FFE7EAF0"/>
      <rgbColor rgb="FFF3E4CF"/>
      <rgbColor rgb="FFECEEF1"/>
      <rgbColor rgb="FFF7D5D5"/>
      <rgbColor rgb="FF3366FF"/>
      <rgbColor rgb="FF33CCCC"/>
      <rgbColor rgb="FF99CC00"/>
      <rgbColor rgb="FFFFCC00"/>
      <rgbColor rgb="FFFF9900"/>
      <rgbColor rgb="FFC8791B"/>
      <rgbColor rgb="FF5A6473"/>
      <rgbColor rgb="FF8A93A0"/>
      <rgbColor rgb="FF1F4E79"/>
      <rgbColor rgb="FF339966"/>
      <rgbColor rgb="FF003300"/>
      <rgbColor rgb="FF2E4B6E"/>
      <rgbColor rgb="FFB02418"/>
      <rgbColor rgb="FF993366"/>
      <rgbColor rgb="FF30425E"/>
      <rgbColor rgb="FF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01"/>
  <sheetViews>
    <sheetView showGridLines="0" tabSelected="1" zoomScaleNormal="100" workbookViewId="0">
      <selection activeCell="N39" sqref="N39"/>
    </sheetView>
  </sheetViews>
  <sheetFormatPr baseColWidth="10" defaultColWidth="8.7109375" defaultRowHeight="15" x14ac:dyDescent="0.25"/>
  <cols>
    <col min="1" max="1" width="2.42578125" customWidth="1"/>
    <col min="2" max="2" width="6.5703125" customWidth="1"/>
    <col min="3" max="3" width="27" customWidth="1"/>
    <col min="4" max="4" width="19" customWidth="1"/>
    <col min="5" max="5" width="16" customWidth="1"/>
    <col min="6" max="6" width="17" customWidth="1"/>
    <col min="7" max="7" width="16" customWidth="1"/>
    <col min="8" max="8" width="2.42578125" customWidth="1"/>
    <col min="10" max="10" width="13" hidden="1" customWidth="1"/>
  </cols>
  <sheetData>
    <row r="2" spans="2:10" ht="31.5" customHeight="1" x14ac:dyDescent="0.25">
      <c r="B2" s="14" t="s">
        <v>0</v>
      </c>
      <c r="C2" s="14"/>
      <c r="D2" s="14"/>
      <c r="E2" s="14"/>
      <c r="F2" s="14"/>
      <c r="G2" s="14"/>
      <c r="J2" t="str">
        <f>G16</f>
        <v>Erledigt</v>
      </c>
    </row>
    <row r="3" spans="2:10" ht="16.5" customHeight="1" x14ac:dyDescent="0.25">
      <c r="B3" s="13" t="s">
        <v>1</v>
      </c>
      <c r="C3" s="13"/>
      <c r="D3" s="13"/>
      <c r="E3" s="13"/>
      <c r="F3" s="13"/>
      <c r="G3" s="13"/>
      <c r="J3" t="str">
        <f>G21</f>
        <v>Erledigt</v>
      </c>
    </row>
    <row r="4" spans="2:10" ht="3.75" customHeight="1" x14ac:dyDescent="0.25">
      <c r="B4" s="12"/>
      <c r="C4" s="12"/>
      <c r="D4" s="12"/>
      <c r="E4" s="12"/>
      <c r="F4" s="12"/>
      <c r="G4" s="12"/>
      <c r="J4" t="str">
        <f>G29</f>
        <v>Erledigt</v>
      </c>
    </row>
    <row r="5" spans="2:10" ht="6" customHeight="1" x14ac:dyDescent="0.25">
      <c r="J5" t="str">
        <f>G46</f>
        <v>Erledigt</v>
      </c>
    </row>
    <row r="6" spans="2:10" ht="18" customHeight="1" x14ac:dyDescent="0.25">
      <c r="C6" s="15" t="s">
        <v>2</v>
      </c>
      <c r="D6" s="11" t="s">
        <v>3</v>
      </c>
      <c r="E6" s="11"/>
      <c r="F6" s="15" t="s">
        <v>4</v>
      </c>
      <c r="G6" s="16" t="s">
        <v>5</v>
      </c>
      <c r="J6" t="str">
        <f>G54</f>
        <v>Erledigt</v>
      </c>
    </row>
    <row r="7" spans="2:10" ht="18" customHeight="1" x14ac:dyDescent="0.25">
      <c r="C7" s="15" t="s">
        <v>6</v>
      </c>
      <c r="D7" s="11" t="s">
        <v>7</v>
      </c>
      <c r="E7" s="11"/>
      <c r="F7" s="15" t="s">
        <v>8</v>
      </c>
      <c r="G7" s="16" t="s">
        <v>9</v>
      </c>
      <c r="J7" t="str">
        <f>G69</f>
        <v>Erledigt</v>
      </c>
    </row>
    <row r="8" spans="2:10" ht="18" customHeight="1" x14ac:dyDescent="0.25">
      <c r="C8" s="15" t="s">
        <v>10</v>
      </c>
      <c r="D8" s="11" t="s">
        <v>11</v>
      </c>
      <c r="E8" s="11"/>
      <c r="F8" s="15" t="s">
        <v>12</v>
      </c>
      <c r="G8" s="17">
        <v>46246</v>
      </c>
      <c r="J8" t="str">
        <f>G75</f>
        <v>In Bearbeitung</v>
      </c>
    </row>
    <row r="9" spans="2:10" ht="18" customHeight="1" x14ac:dyDescent="0.25">
      <c r="C9" s="15" t="s">
        <v>13</v>
      </c>
      <c r="D9" s="11" t="s">
        <v>14</v>
      </c>
      <c r="E9" s="11"/>
      <c r="F9" s="15" t="s">
        <v>15</v>
      </c>
      <c r="G9" s="17">
        <v>46255</v>
      </c>
      <c r="J9" t="str">
        <f>G83</f>
        <v>In Bearbeitung</v>
      </c>
    </row>
    <row r="10" spans="2:10" ht="18" customHeight="1" x14ac:dyDescent="0.25">
      <c r="C10" s="15" t="s">
        <v>16</v>
      </c>
      <c r="D10" s="11" t="s">
        <v>17</v>
      </c>
      <c r="E10" s="11"/>
      <c r="F10" s="15" t="s">
        <v>18</v>
      </c>
      <c r="G10" s="18">
        <v>5000</v>
      </c>
      <c r="J10" t="str">
        <f>G91</f>
        <v>Offen</v>
      </c>
    </row>
    <row r="11" spans="2:10" ht="18" customHeight="1" x14ac:dyDescent="0.25">
      <c r="C11" s="15" t="s">
        <v>19</v>
      </c>
      <c r="D11" s="11" t="s">
        <v>20</v>
      </c>
      <c r="E11" s="11"/>
      <c r="F11" s="15" t="s">
        <v>21</v>
      </c>
      <c r="G11" s="18">
        <v>320</v>
      </c>
    </row>
    <row r="12" spans="2:10" ht="6" customHeight="1" x14ac:dyDescent="0.25"/>
    <row r="13" spans="2:10" ht="13.5" customHeight="1" x14ac:dyDescent="0.25">
      <c r="B13" s="10" t="s">
        <v>22</v>
      </c>
      <c r="C13" s="10"/>
      <c r="D13" s="19" t="s">
        <v>23</v>
      </c>
      <c r="E13" s="19" t="s">
        <v>24</v>
      </c>
      <c r="F13" s="19" t="s">
        <v>25</v>
      </c>
      <c r="G13" s="19" t="s">
        <v>26</v>
      </c>
    </row>
    <row r="14" spans="2:10" ht="25.5" customHeight="1" x14ac:dyDescent="0.25">
      <c r="B14" s="9" t="str">
        <f>IF(COUNTIF(J2:J10,"Erledigt")=9,"Abgeschlossen",IF(COUNTIF(J2:J10,"Erledigt")=0,"Offen","In Bearbeitung"))</f>
        <v>In Bearbeitung</v>
      </c>
      <c r="C14" s="9"/>
      <c r="D14" s="20">
        <f>COUNTIF(J2:J10,"Erledigt")/9</f>
        <v>0.66666666666666663</v>
      </c>
      <c r="E14" s="21">
        <f ca="1">IF(G14&lt;&gt;"",G14-G8,TODAY()-G8)</f>
        <v>10</v>
      </c>
      <c r="F14" s="22" t="s">
        <v>27</v>
      </c>
      <c r="G14" s="23"/>
    </row>
    <row r="15" spans="2:10" ht="6" customHeight="1" x14ac:dyDescent="0.25"/>
    <row r="16" spans="2:10" ht="21.75" customHeight="1" x14ac:dyDescent="0.25">
      <c r="B16" s="8" t="s">
        <v>28</v>
      </c>
      <c r="C16" s="8"/>
      <c r="D16" s="8"/>
      <c r="E16" s="8"/>
      <c r="F16" s="8"/>
      <c r="G16" s="24" t="s">
        <v>29</v>
      </c>
    </row>
    <row r="17" spans="2:7" ht="30" customHeight="1" x14ac:dyDescent="0.25">
      <c r="C17" s="25" t="s">
        <v>30</v>
      </c>
      <c r="D17" s="7" t="s">
        <v>31</v>
      </c>
      <c r="E17" s="7"/>
      <c r="F17" s="7"/>
      <c r="G17" s="7"/>
    </row>
    <row r="18" spans="2:7" ht="30" customHeight="1" x14ac:dyDescent="0.25">
      <c r="C18" s="25" t="s">
        <v>32</v>
      </c>
      <c r="D18" s="7" t="s">
        <v>33</v>
      </c>
      <c r="E18" s="7"/>
      <c r="F18" s="7"/>
      <c r="G18" s="7"/>
    </row>
    <row r="19" spans="2:7" x14ac:dyDescent="0.25">
      <c r="C19" s="25" t="s">
        <v>34</v>
      </c>
      <c r="D19" s="6">
        <v>46246</v>
      </c>
      <c r="E19" s="6"/>
      <c r="F19" s="6"/>
      <c r="G19" s="6"/>
    </row>
    <row r="20" spans="2:7" ht="6" customHeight="1" x14ac:dyDescent="0.25"/>
    <row r="21" spans="2:7" ht="21.75" customHeight="1" x14ac:dyDescent="0.25">
      <c r="B21" s="8" t="s">
        <v>35</v>
      </c>
      <c r="C21" s="8"/>
      <c r="D21" s="8"/>
      <c r="E21" s="8"/>
      <c r="F21" s="8"/>
      <c r="G21" s="24" t="s">
        <v>29</v>
      </c>
    </row>
    <row r="22" spans="2:7" ht="16.5" customHeight="1" x14ac:dyDescent="0.25">
      <c r="B22" s="27" t="s">
        <v>36</v>
      </c>
      <c r="C22" s="27" t="s">
        <v>37</v>
      </c>
      <c r="D22" s="27" t="s">
        <v>38</v>
      </c>
      <c r="E22" s="27" t="s">
        <v>39</v>
      </c>
      <c r="F22" s="5" t="s">
        <v>40</v>
      </c>
      <c r="G22" s="5"/>
    </row>
    <row r="23" spans="2:7" ht="21.75" customHeight="1" x14ac:dyDescent="0.25">
      <c r="B23" s="28" t="s">
        <v>41</v>
      </c>
      <c r="C23" s="29" t="s">
        <v>20</v>
      </c>
      <c r="D23" s="29" t="s">
        <v>42</v>
      </c>
      <c r="E23" s="29" t="s">
        <v>43</v>
      </c>
      <c r="F23" s="4" t="s">
        <v>44</v>
      </c>
      <c r="G23" s="4"/>
    </row>
    <row r="24" spans="2:7" ht="21.75" customHeight="1" x14ac:dyDescent="0.25">
      <c r="B24" s="30" t="s">
        <v>45</v>
      </c>
      <c r="C24" s="31" t="s">
        <v>46</v>
      </c>
      <c r="D24" s="31" t="s">
        <v>47</v>
      </c>
      <c r="E24" s="31" t="s">
        <v>48</v>
      </c>
      <c r="F24" s="3" t="s">
        <v>49</v>
      </c>
      <c r="G24" s="3"/>
    </row>
    <row r="25" spans="2:7" ht="21.75" customHeight="1" x14ac:dyDescent="0.25">
      <c r="B25" s="28" t="s">
        <v>50</v>
      </c>
      <c r="C25" s="29" t="s">
        <v>51</v>
      </c>
      <c r="D25" s="29" t="s">
        <v>52</v>
      </c>
      <c r="E25" s="29" t="s">
        <v>53</v>
      </c>
      <c r="F25" s="4" t="s">
        <v>54</v>
      </c>
      <c r="G25" s="4"/>
    </row>
    <row r="26" spans="2:7" ht="21.75" customHeight="1" x14ac:dyDescent="0.25">
      <c r="B26" s="30" t="s">
        <v>55</v>
      </c>
      <c r="C26" s="31" t="s">
        <v>56</v>
      </c>
      <c r="D26" s="31" t="s">
        <v>57</v>
      </c>
      <c r="E26" s="31" t="s">
        <v>58</v>
      </c>
      <c r="F26" s="3" t="s">
        <v>59</v>
      </c>
      <c r="G26" s="3"/>
    </row>
    <row r="27" spans="2:7" ht="21.75" customHeight="1" x14ac:dyDescent="0.25">
      <c r="B27" s="28" t="s">
        <v>60</v>
      </c>
      <c r="C27" s="29" t="s">
        <v>61</v>
      </c>
      <c r="D27" s="29" t="s">
        <v>62</v>
      </c>
      <c r="E27" s="29" t="s">
        <v>63</v>
      </c>
      <c r="F27" s="4" t="s">
        <v>64</v>
      </c>
      <c r="G27" s="4"/>
    </row>
    <row r="28" spans="2:7" ht="6" customHeight="1" x14ac:dyDescent="0.25"/>
    <row r="29" spans="2:7" ht="21.75" customHeight="1" x14ac:dyDescent="0.25">
      <c r="B29" s="8" t="s">
        <v>65</v>
      </c>
      <c r="C29" s="8"/>
      <c r="D29" s="8"/>
      <c r="E29" s="8"/>
      <c r="F29" s="8"/>
      <c r="G29" s="24" t="s">
        <v>29</v>
      </c>
    </row>
    <row r="30" spans="2:7" ht="15" customHeight="1" x14ac:dyDescent="0.25">
      <c r="B30" s="2" t="s">
        <v>66</v>
      </c>
      <c r="C30" s="2"/>
      <c r="D30" s="2"/>
      <c r="E30" s="2"/>
      <c r="F30" s="2"/>
      <c r="G30" s="2"/>
    </row>
    <row r="31" spans="2:7" ht="24" customHeight="1" x14ac:dyDescent="0.25">
      <c r="C31" s="25" t="s">
        <v>67</v>
      </c>
      <c r="D31" s="7" t="s">
        <v>68</v>
      </c>
      <c r="E31" s="7"/>
      <c r="F31" s="7"/>
      <c r="G31" s="7"/>
    </row>
    <row r="32" spans="2:7" ht="24" customHeight="1" x14ac:dyDescent="0.25">
      <c r="C32" s="25" t="s">
        <v>69</v>
      </c>
      <c r="D32" s="7" t="s">
        <v>70</v>
      </c>
      <c r="E32" s="7"/>
      <c r="F32" s="7"/>
      <c r="G32" s="7"/>
    </row>
    <row r="33" spans="2:7" ht="24" customHeight="1" x14ac:dyDescent="0.25">
      <c r="C33" s="25" t="s">
        <v>71</v>
      </c>
      <c r="D33" s="7" t="s">
        <v>72</v>
      </c>
      <c r="E33" s="7"/>
      <c r="F33" s="7"/>
      <c r="G33" s="7"/>
    </row>
    <row r="34" spans="2:7" ht="24" customHeight="1" x14ac:dyDescent="0.25">
      <c r="C34" s="25" t="s">
        <v>73</v>
      </c>
      <c r="D34" s="7" t="s">
        <v>74</v>
      </c>
      <c r="E34" s="7"/>
      <c r="F34" s="7"/>
      <c r="G34" s="7"/>
    </row>
    <row r="35" spans="2:7" ht="24" customHeight="1" x14ac:dyDescent="0.25">
      <c r="C35" s="25" t="s">
        <v>75</v>
      </c>
      <c r="D35" s="7" t="s">
        <v>76</v>
      </c>
      <c r="E35" s="7"/>
      <c r="F35" s="7"/>
      <c r="G35" s="7"/>
    </row>
    <row r="36" spans="2:7" ht="24" customHeight="1" x14ac:dyDescent="0.25">
      <c r="C36" s="25" t="s">
        <v>77</v>
      </c>
      <c r="D36" s="7" t="s">
        <v>78</v>
      </c>
      <c r="E36" s="7"/>
      <c r="F36" s="7"/>
      <c r="G36" s="7"/>
    </row>
    <row r="37" spans="2:7" ht="3" customHeight="1" x14ac:dyDescent="0.25"/>
    <row r="38" spans="2:7" ht="15" customHeight="1" x14ac:dyDescent="0.25">
      <c r="B38" s="2" t="s">
        <v>79</v>
      </c>
      <c r="C38" s="2"/>
      <c r="D38" s="2"/>
      <c r="E38" s="2"/>
      <c r="F38" s="2"/>
      <c r="G38" s="2"/>
    </row>
    <row r="39" spans="2:7" ht="16.5" customHeight="1" x14ac:dyDescent="0.25">
      <c r="B39" s="5" t="s">
        <v>80</v>
      </c>
      <c r="C39" s="5"/>
      <c r="D39" s="5" t="s">
        <v>81</v>
      </c>
      <c r="E39" s="5"/>
      <c r="F39" s="5" t="s">
        <v>82</v>
      </c>
      <c r="G39" s="5"/>
    </row>
    <row r="40" spans="2:7" ht="24" customHeight="1" x14ac:dyDescent="0.25">
      <c r="B40" s="1" t="s">
        <v>83</v>
      </c>
      <c r="C40" s="1"/>
      <c r="D40" s="4" t="s">
        <v>84</v>
      </c>
      <c r="E40" s="4"/>
      <c r="F40" s="4" t="s">
        <v>85</v>
      </c>
      <c r="G40" s="4"/>
    </row>
    <row r="41" spans="2:7" ht="24" customHeight="1" x14ac:dyDescent="0.25">
      <c r="B41" s="44" t="s">
        <v>86</v>
      </c>
      <c r="C41" s="44"/>
      <c r="D41" s="3" t="s">
        <v>87</v>
      </c>
      <c r="E41" s="3"/>
      <c r="F41" s="3" t="s">
        <v>88</v>
      </c>
      <c r="G41" s="3"/>
    </row>
    <row r="42" spans="2:7" ht="24" customHeight="1" x14ac:dyDescent="0.25">
      <c r="B42" s="1" t="s">
        <v>89</v>
      </c>
      <c r="C42" s="1"/>
      <c r="D42" s="4" t="s">
        <v>90</v>
      </c>
      <c r="E42" s="4"/>
      <c r="F42" s="4" t="s">
        <v>91</v>
      </c>
      <c r="G42" s="4"/>
    </row>
    <row r="43" spans="2:7" ht="3" customHeight="1" x14ac:dyDescent="0.25"/>
    <row r="44" spans="2:7" ht="24" customHeight="1" x14ac:dyDescent="0.25">
      <c r="C44" s="25" t="s">
        <v>92</v>
      </c>
      <c r="D44" s="7" t="s">
        <v>93</v>
      </c>
      <c r="E44" s="7"/>
      <c r="F44" s="7"/>
      <c r="G44" s="7"/>
    </row>
    <row r="45" spans="2:7" ht="6" customHeight="1" x14ac:dyDescent="0.25"/>
    <row r="46" spans="2:7" ht="21.75" customHeight="1" x14ac:dyDescent="0.25">
      <c r="B46" s="8" t="s">
        <v>94</v>
      </c>
      <c r="C46" s="8"/>
      <c r="D46" s="8"/>
      <c r="E46" s="8"/>
      <c r="F46" s="8"/>
      <c r="G46" s="24" t="s">
        <v>29</v>
      </c>
    </row>
    <row r="47" spans="2:7" ht="16.5" customHeight="1" x14ac:dyDescent="0.25">
      <c r="B47" s="27" t="s">
        <v>36</v>
      </c>
      <c r="C47" s="5" t="s">
        <v>95</v>
      </c>
      <c r="D47" s="5"/>
      <c r="E47" s="27" t="s">
        <v>96</v>
      </c>
      <c r="F47" s="27" t="s">
        <v>97</v>
      </c>
      <c r="G47" s="27" t="s">
        <v>98</v>
      </c>
    </row>
    <row r="48" spans="2:7" ht="25.5" customHeight="1" x14ac:dyDescent="0.25">
      <c r="B48" s="28" t="s">
        <v>99</v>
      </c>
      <c r="C48" s="4" t="s">
        <v>100</v>
      </c>
      <c r="D48" s="4"/>
      <c r="E48" s="29" t="s">
        <v>101</v>
      </c>
      <c r="F48" s="32">
        <v>46247</v>
      </c>
      <c r="G48" s="24" t="s">
        <v>29</v>
      </c>
    </row>
    <row r="49" spans="2:7" ht="25.5" customHeight="1" x14ac:dyDescent="0.25">
      <c r="B49" s="30" t="s">
        <v>102</v>
      </c>
      <c r="C49" s="3" t="s">
        <v>103</v>
      </c>
      <c r="D49" s="3"/>
      <c r="E49" s="31" t="s">
        <v>104</v>
      </c>
      <c r="F49" s="33">
        <v>46246</v>
      </c>
      <c r="G49" s="24" t="s">
        <v>29</v>
      </c>
    </row>
    <row r="50" spans="2:7" ht="25.5" customHeight="1" x14ac:dyDescent="0.25">
      <c r="B50" s="28" t="s">
        <v>105</v>
      </c>
      <c r="C50" s="4" t="s">
        <v>106</v>
      </c>
      <c r="D50" s="4"/>
      <c r="E50" s="29" t="s">
        <v>107</v>
      </c>
      <c r="F50" s="32">
        <v>46248</v>
      </c>
      <c r="G50" s="24" t="s">
        <v>29</v>
      </c>
    </row>
    <row r="51" spans="2:7" ht="3" customHeight="1" x14ac:dyDescent="0.25"/>
    <row r="52" spans="2:7" ht="21.75" customHeight="1" x14ac:dyDescent="0.25">
      <c r="C52" s="25" t="s">
        <v>108</v>
      </c>
      <c r="D52" s="7" t="s">
        <v>109</v>
      </c>
      <c r="E52" s="7"/>
      <c r="F52" s="7"/>
      <c r="G52" s="7"/>
    </row>
    <row r="53" spans="2:7" ht="6" customHeight="1" x14ac:dyDescent="0.25"/>
    <row r="54" spans="2:7" ht="21.75" customHeight="1" x14ac:dyDescent="0.25">
      <c r="B54" s="8" t="s">
        <v>110</v>
      </c>
      <c r="C54" s="8"/>
      <c r="D54" s="8"/>
      <c r="E54" s="8"/>
      <c r="F54" s="8"/>
      <c r="G54" s="24" t="s">
        <v>29</v>
      </c>
    </row>
    <row r="55" spans="2:7" ht="15" customHeight="1" x14ac:dyDescent="0.25">
      <c r="B55" s="2" t="s">
        <v>111</v>
      </c>
      <c r="C55" s="2"/>
      <c r="D55" s="2"/>
      <c r="E55" s="2"/>
      <c r="F55" s="2"/>
      <c r="G55" s="2"/>
    </row>
    <row r="56" spans="2:7" ht="15.75" customHeight="1" x14ac:dyDescent="0.25">
      <c r="C56" s="15" t="s">
        <v>112</v>
      </c>
      <c r="D56" s="4" t="s">
        <v>113</v>
      </c>
      <c r="E56" s="4"/>
      <c r="F56" s="4"/>
      <c r="G56" s="4"/>
    </row>
    <row r="57" spans="2:7" ht="15.75" customHeight="1" x14ac:dyDescent="0.25">
      <c r="C57" s="15" t="s">
        <v>114</v>
      </c>
      <c r="D57" s="4" t="s">
        <v>115</v>
      </c>
      <c r="E57" s="4"/>
      <c r="F57" s="4"/>
      <c r="G57" s="4"/>
    </row>
    <row r="58" spans="2:7" ht="15.75" customHeight="1" x14ac:dyDescent="0.25">
      <c r="C58" s="15" t="s">
        <v>116</v>
      </c>
      <c r="D58" s="4" t="s">
        <v>117</v>
      </c>
      <c r="E58" s="4"/>
      <c r="F58" s="4"/>
      <c r="G58" s="4"/>
    </row>
    <row r="59" spans="2:7" ht="15.75" customHeight="1" x14ac:dyDescent="0.25">
      <c r="C59" s="15" t="s">
        <v>118</v>
      </c>
      <c r="D59" s="4" t="s">
        <v>119</v>
      </c>
      <c r="E59" s="4"/>
      <c r="F59" s="4"/>
      <c r="G59" s="4"/>
    </row>
    <row r="60" spans="2:7" ht="21.75" customHeight="1" x14ac:dyDescent="0.25">
      <c r="C60" s="34" t="s">
        <v>120</v>
      </c>
      <c r="D60" s="45" t="s">
        <v>121</v>
      </c>
      <c r="E60" s="45"/>
      <c r="F60" s="45"/>
      <c r="G60" s="45"/>
    </row>
    <row r="61" spans="2:7" ht="3" customHeight="1" x14ac:dyDescent="0.25"/>
    <row r="62" spans="2:7" ht="15" customHeight="1" x14ac:dyDescent="0.25">
      <c r="B62" s="2" t="s">
        <v>122</v>
      </c>
      <c r="C62" s="2"/>
      <c r="D62" s="2"/>
      <c r="E62" s="2"/>
      <c r="F62" s="2"/>
      <c r="G62" s="2"/>
    </row>
    <row r="63" spans="2:7" ht="15.75" customHeight="1" x14ac:dyDescent="0.25">
      <c r="C63" s="15" t="s">
        <v>112</v>
      </c>
      <c r="D63" s="4" t="s">
        <v>123</v>
      </c>
      <c r="E63" s="4"/>
      <c r="F63" s="4"/>
      <c r="G63" s="4"/>
    </row>
    <row r="64" spans="2:7" ht="15.75" customHeight="1" x14ac:dyDescent="0.25">
      <c r="C64" s="15" t="s">
        <v>114</v>
      </c>
      <c r="D64" s="4" t="s">
        <v>124</v>
      </c>
      <c r="E64" s="4"/>
      <c r="F64" s="4"/>
      <c r="G64" s="4"/>
    </row>
    <row r="65" spans="2:7" ht="15.75" customHeight="1" x14ac:dyDescent="0.25">
      <c r="C65" s="15" t="s">
        <v>116</v>
      </c>
      <c r="D65" s="4" t="s">
        <v>125</v>
      </c>
      <c r="E65" s="4"/>
      <c r="F65" s="4"/>
      <c r="G65" s="4"/>
    </row>
    <row r="66" spans="2:7" ht="15.75" customHeight="1" x14ac:dyDescent="0.25">
      <c r="C66" s="15" t="s">
        <v>118</v>
      </c>
      <c r="D66" s="4" t="s">
        <v>126</v>
      </c>
      <c r="E66" s="4"/>
      <c r="F66" s="4"/>
      <c r="G66" s="4"/>
    </row>
    <row r="67" spans="2:7" ht="21.75" customHeight="1" x14ac:dyDescent="0.25">
      <c r="C67" s="34" t="s">
        <v>120</v>
      </c>
      <c r="D67" s="45" t="s">
        <v>127</v>
      </c>
      <c r="E67" s="45"/>
      <c r="F67" s="45"/>
      <c r="G67" s="45"/>
    </row>
    <row r="68" spans="2:7" ht="3" customHeight="1" x14ac:dyDescent="0.25"/>
    <row r="69" spans="2:7" ht="21.75" customHeight="1" x14ac:dyDescent="0.25">
      <c r="B69" s="8" t="s">
        <v>128</v>
      </c>
      <c r="C69" s="8"/>
      <c r="D69" s="8"/>
      <c r="E69" s="8"/>
      <c r="F69" s="8"/>
      <c r="G69" s="24" t="s">
        <v>29</v>
      </c>
    </row>
    <row r="70" spans="2:7" ht="16.5" customHeight="1" x14ac:dyDescent="0.25">
      <c r="B70" s="27" t="s">
        <v>36</v>
      </c>
      <c r="C70" s="27" t="s">
        <v>129</v>
      </c>
      <c r="D70" s="27" t="s">
        <v>130</v>
      </c>
      <c r="E70" s="27" t="s">
        <v>96</v>
      </c>
      <c r="F70" s="27" t="s">
        <v>131</v>
      </c>
      <c r="G70" s="27" t="s">
        <v>98</v>
      </c>
    </row>
    <row r="71" spans="2:7" ht="48" customHeight="1" x14ac:dyDescent="0.25">
      <c r="B71" s="28" t="s">
        <v>132</v>
      </c>
      <c r="C71" s="29" t="s">
        <v>133</v>
      </c>
      <c r="D71" s="29" t="s">
        <v>134</v>
      </c>
      <c r="E71" s="29" t="s">
        <v>104</v>
      </c>
      <c r="F71" s="32">
        <v>46270</v>
      </c>
      <c r="G71" s="24" t="s">
        <v>29</v>
      </c>
    </row>
    <row r="72" spans="2:7" ht="48" customHeight="1" x14ac:dyDescent="0.25">
      <c r="B72" s="30" t="s">
        <v>135</v>
      </c>
      <c r="C72" s="31" t="s">
        <v>136</v>
      </c>
      <c r="D72" s="31" t="s">
        <v>137</v>
      </c>
      <c r="E72" s="31" t="s">
        <v>101</v>
      </c>
      <c r="F72" s="33">
        <v>46277</v>
      </c>
      <c r="G72" s="24" t="s">
        <v>29</v>
      </c>
    </row>
    <row r="73" spans="2:7" ht="48" customHeight="1" x14ac:dyDescent="0.25">
      <c r="B73" s="28" t="s">
        <v>138</v>
      </c>
      <c r="C73" s="29" t="s">
        <v>136</v>
      </c>
      <c r="D73" s="29" t="s">
        <v>139</v>
      </c>
      <c r="E73" s="29" t="s">
        <v>140</v>
      </c>
      <c r="F73" s="32">
        <v>46284</v>
      </c>
      <c r="G73" s="35" t="s">
        <v>141</v>
      </c>
    </row>
    <row r="74" spans="2:7" ht="6" customHeight="1" x14ac:dyDescent="0.25"/>
    <row r="75" spans="2:7" ht="21.75" customHeight="1" x14ac:dyDescent="0.25">
      <c r="B75" s="8" t="s">
        <v>142</v>
      </c>
      <c r="C75" s="8"/>
      <c r="D75" s="8"/>
      <c r="E75" s="8"/>
      <c r="F75" s="8"/>
      <c r="G75" s="35" t="s">
        <v>141</v>
      </c>
    </row>
    <row r="76" spans="2:7" ht="16.5" customHeight="1" x14ac:dyDescent="0.25">
      <c r="B76" s="27" t="s">
        <v>36</v>
      </c>
      <c r="C76" s="27" t="s">
        <v>143</v>
      </c>
      <c r="D76" s="27" t="s">
        <v>144</v>
      </c>
      <c r="E76" s="27" t="s">
        <v>96</v>
      </c>
      <c r="F76" s="27" t="s">
        <v>145</v>
      </c>
      <c r="G76" s="27" t="s">
        <v>98</v>
      </c>
    </row>
    <row r="77" spans="2:7" ht="25.5" customHeight="1" x14ac:dyDescent="0.25">
      <c r="B77" s="28" t="s">
        <v>132</v>
      </c>
      <c r="C77" s="29" t="s">
        <v>146</v>
      </c>
      <c r="D77" s="29" t="s">
        <v>147</v>
      </c>
      <c r="E77" s="29" t="s">
        <v>104</v>
      </c>
      <c r="F77" s="32">
        <v>46273</v>
      </c>
      <c r="G77" s="24" t="s">
        <v>29</v>
      </c>
    </row>
    <row r="78" spans="2:7" ht="25.5" customHeight="1" x14ac:dyDescent="0.25">
      <c r="B78" s="30" t="s">
        <v>135</v>
      </c>
      <c r="C78" s="31" t="s">
        <v>148</v>
      </c>
      <c r="D78" s="31" t="s">
        <v>149</v>
      </c>
      <c r="E78" s="31" t="s">
        <v>101</v>
      </c>
      <c r="F78" s="33">
        <v>46280</v>
      </c>
      <c r="G78" s="24" t="s">
        <v>29</v>
      </c>
    </row>
    <row r="79" spans="2:7" ht="25.5" customHeight="1" x14ac:dyDescent="0.25">
      <c r="B79" s="28" t="s">
        <v>138</v>
      </c>
      <c r="C79" s="29" t="s">
        <v>150</v>
      </c>
      <c r="D79" s="29" t="s">
        <v>151</v>
      </c>
      <c r="E79" s="29" t="s">
        <v>140</v>
      </c>
      <c r="F79" s="32"/>
      <c r="G79" s="35" t="s">
        <v>141</v>
      </c>
    </row>
    <row r="80" spans="2:7" ht="3" customHeight="1" x14ac:dyDescent="0.25"/>
    <row r="81" spans="2:7" ht="27.75" customHeight="1" x14ac:dyDescent="0.25">
      <c r="C81" s="25" t="s">
        <v>152</v>
      </c>
      <c r="D81" s="7" t="s">
        <v>153</v>
      </c>
      <c r="E81" s="7"/>
      <c r="F81" s="7"/>
      <c r="G81" s="7"/>
    </row>
    <row r="82" spans="2:7" ht="6" customHeight="1" x14ac:dyDescent="0.25"/>
    <row r="83" spans="2:7" ht="21.75" customHeight="1" x14ac:dyDescent="0.25">
      <c r="B83" s="8" t="s">
        <v>154</v>
      </c>
      <c r="C83" s="8"/>
      <c r="D83" s="8"/>
      <c r="E83" s="8"/>
      <c r="F83" s="8"/>
      <c r="G83" s="35" t="s">
        <v>141</v>
      </c>
    </row>
    <row r="84" spans="2:7" ht="25.5" customHeight="1" x14ac:dyDescent="0.25">
      <c r="B84" s="27" t="s">
        <v>36</v>
      </c>
      <c r="C84" s="27" t="s">
        <v>155</v>
      </c>
      <c r="D84" s="27" t="s">
        <v>156</v>
      </c>
      <c r="E84" s="27" t="s">
        <v>96</v>
      </c>
      <c r="F84" s="27" t="s">
        <v>97</v>
      </c>
      <c r="G84" s="27" t="s">
        <v>98</v>
      </c>
    </row>
    <row r="85" spans="2:7" ht="25.5" customHeight="1" x14ac:dyDescent="0.25">
      <c r="B85" s="28" t="s">
        <v>157</v>
      </c>
      <c r="C85" s="29" t="s">
        <v>158</v>
      </c>
      <c r="D85" s="29" t="s">
        <v>159</v>
      </c>
      <c r="E85" s="29" t="s">
        <v>104</v>
      </c>
      <c r="F85" s="32">
        <v>46291</v>
      </c>
      <c r="G85" s="24" t="s">
        <v>29</v>
      </c>
    </row>
    <row r="86" spans="2:7" ht="25.5" customHeight="1" x14ac:dyDescent="0.25">
      <c r="B86" s="30" t="s">
        <v>160</v>
      </c>
      <c r="C86" s="31" t="s">
        <v>161</v>
      </c>
      <c r="D86" s="31" t="s">
        <v>162</v>
      </c>
      <c r="E86" s="31" t="s">
        <v>163</v>
      </c>
      <c r="F86" s="33">
        <v>46295</v>
      </c>
      <c r="G86" s="35" t="s">
        <v>141</v>
      </c>
    </row>
    <row r="87" spans="2:7" ht="25.5" customHeight="1" x14ac:dyDescent="0.25">
      <c r="B87" s="28" t="s">
        <v>164</v>
      </c>
      <c r="C87" s="29" t="s">
        <v>165</v>
      </c>
      <c r="D87" s="29" t="s">
        <v>166</v>
      </c>
      <c r="E87" s="29" t="s">
        <v>101</v>
      </c>
      <c r="F87" s="32">
        <v>46305</v>
      </c>
      <c r="G87" s="36" t="s">
        <v>167</v>
      </c>
    </row>
    <row r="88" spans="2:7" ht="3" customHeight="1" x14ac:dyDescent="0.25"/>
    <row r="89" spans="2:7" ht="21.75" customHeight="1" x14ac:dyDescent="0.25">
      <c r="C89" s="25" t="s">
        <v>168</v>
      </c>
      <c r="D89" s="7" t="s">
        <v>169</v>
      </c>
      <c r="E89" s="7"/>
      <c r="F89" s="7"/>
      <c r="G89" s="7"/>
    </row>
    <row r="90" spans="2:7" ht="6" customHeight="1" x14ac:dyDescent="0.25"/>
    <row r="91" spans="2:7" ht="21.75" customHeight="1" x14ac:dyDescent="0.25">
      <c r="B91" s="8" t="s">
        <v>170</v>
      </c>
      <c r="C91" s="8"/>
      <c r="D91" s="8"/>
      <c r="E91" s="8"/>
      <c r="F91" s="8"/>
      <c r="G91" s="36" t="s">
        <v>167</v>
      </c>
    </row>
    <row r="92" spans="2:7" ht="30" customHeight="1" x14ac:dyDescent="0.25">
      <c r="C92" s="25" t="s">
        <v>171</v>
      </c>
      <c r="D92" s="7" t="s">
        <v>172</v>
      </c>
      <c r="E92" s="7"/>
      <c r="F92" s="7"/>
      <c r="G92" s="7"/>
    </row>
    <row r="93" spans="2:7" ht="24" customHeight="1" x14ac:dyDescent="0.25">
      <c r="C93" s="25" t="s">
        <v>173</v>
      </c>
      <c r="D93" s="7" t="s">
        <v>174</v>
      </c>
      <c r="E93" s="7"/>
      <c r="F93" s="7"/>
      <c r="G93" s="7"/>
    </row>
    <row r="94" spans="2:7" ht="3" customHeight="1" x14ac:dyDescent="0.25"/>
    <row r="95" spans="2:7" ht="15" customHeight="1" x14ac:dyDescent="0.25">
      <c r="B95" s="2" t="s">
        <v>175</v>
      </c>
      <c r="C95" s="2"/>
      <c r="D95" s="2"/>
      <c r="E95" s="2"/>
      <c r="F95" s="2"/>
      <c r="G95" s="2"/>
    </row>
    <row r="96" spans="2:7" ht="16.5" customHeight="1" x14ac:dyDescent="0.25">
      <c r="B96" s="5" t="s">
        <v>176</v>
      </c>
      <c r="C96" s="5"/>
      <c r="D96" s="27" t="s">
        <v>37</v>
      </c>
      <c r="E96" s="27" t="s">
        <v>177</v>
      </c>
      <c r="F96" s="5" t="s">
        <v>178</v>
      </c>
      <c r="G96" s="5"/>
    </row>
    <row r="97" spans="2:7" ht="21.75" customHeight="1" x14ac:dyDescent="0.25">
      <c r="B97" s="1" t="s">
        <v>179</v>
      </c>
      <c r="C97" s="1"/>
      <c r="D97" s="29" t="s">
        <v>20</v>
      </c>
      <c r="E97" s="32"/>
      <c r="F97" s="11"/>
      <c r="G97" s="11"/>
    </row>
    <row r="98" spans="2:7" ht="21.75" customHeight="1" x14ac:dyDescent="0.25">
      <c r="B98" s="44" t="s">
        <v>180</v>
      </c>
      <c r="C98" s="44"/>
      <c r="D98" s="31" t="s">
        <v>181</v>
      </c>
      <c r="E98" s="33"/>
      <c r="F98" s="46"/>
      <c r="G98" s="46"/>
    </row>
    <row r="99" spans="2:7" ht="21.75" customHeight="1" x14ac:dyDescent="0.25">
      <c r="B99" s="1" t="s">
        <v>182</v>
      </c>
      <c r="C99" s="1"/>
      <c r="D99" s="29" t="s">
        <v>7</v>
      </c>
      <c r="E99" s="32"/>
      <c r="F99" s="11"/>
      <c r="G99" s="11"/>
    </row>
    <row r="100" spans="2:7" ht="3" customHeight="1" x14ac:dyDescent="0.25"/>
    <row r="101" spans="2:7" ht="25.5" customHeight="1" x14ac:dyDescent="0.25">
      <c r="C101" s="25" t="s">
        <v>183</v>
      </c>
      <c r="D101" s="6"/>
      <c r="E101" s="6"/>
      <c r="F101" s="6"/>
      <c r="G101" s="6"/>
    </row>
  </sheetData>
  <mergeCells count="81">
    <mergeCell ref="D101:G101"/>
    <mergeCell ref="B97:C97"/>
    <mergeCell ref="F97:G97"/>
    <mergeCell ref="B98:C98"/>
    <mergeCell ref="F98:G98"/>
    <mergeCell ref="B99:C99"/>
    <mergeCell ref="F99:G99"/>
    <mergeCell ref="B91:F91"/>
    <mergeCell ref="D92:G92"/>
    <mergeCell ref="D93:G93"/>
    <mergeCell ref="B95:G95"/>
    <mergeCell ref="B96:C96"/>
    <mergeCell ref="F96:G96"/>
    <mergeCell ref="B69:F69"/>
    <mergeCell ref="B75:F75"/>
    <mergeCell ref="D81:G81"/>
    <mergeCell ref="B83:F83"/>
    <mergeCell ref="D89:G89"/>
    <mergeCell ref="D63:G63"/>
    <mergeCell ref="D64:G64"/>
    <mergeCell ref="D65:G65"/>
    <mergeCell ref="D66:G66"/>
    <mergeCell ref="D67:G67"/>
    <mergeCell ref="D57:G57"/>
    <mergeCell ref="D58:G58"/>
    <mergeCell ref="D59:G59"/>
    <mergeCell ref="D60:G60"/>
    <mergeCell ref="B62:G62"/>
    <mergeCell ref="C50:D50"/>
    <mergeCell ref="D52:G52"/>
    <mergeCell ref="B54:F54"/>
    <mergeCell ref="B55:G55"/>
    <mergeCell ref="D56:G56"/>
    <mergeCell ref="D44:G44"/>
    <mergeCell ref="B46:F46"/>
    <mergeCell ref="C47:D47"/>
    <mergeCell ref="C48:D48"/>
    <mergeCell ref="C49:D49"/>
    <mergeCell ref="B41:C41"/>
    <mergeCell ref="D41:E41"/>
    <mergeCell ref="F41:G41"/>
    <mergeCell ref="B42:C42"/>
    <mergeCell ref="D42:E42"/>
    <mergeCell ref="F42:G42"/>
    <mergeCell ref="B38:G38"/>
    <mergeCell ref="B39:C39"/>
    <mergeCell ref="D39:E39"/>
    <mergeCell ref="F39:G39"/>
    <mergeCell ref="B40:C40"/>
    <mergeCell ref="D40:E40"/>
    <mergeCell ref="F40:G40"/>
    <mergeCell ref="D32:G32"/>
    <mergeCell ref="D33:G33"/>
    <mergeCell ref="D34:G34"/>
    <mergeCell ref="D35:G35"/>
    <mergeCell ref="D36:G36"/>
    <mergeCell ref="F26:G26"/>
    <mergeCell ref="F27:G27"/>
    <mergeCell ref="B29:F29"/>
    <mergeCell ref="B30:G30"/>
    <mergeCell ref="D31:G31"/>
    <mergeCell ref="B21:F21"/>
    <mergeCell ref="F22:G22"/>
    <mergeCell ref="F23:G23"/>
    <mergeCell ref="F24:G24"/>
    <mergeCell ref="F25:G25"/>
    <mergeCell ref="B14:C14"/>
    <mergeCell ref="B16:F16"/>
    <mergeCell ref="D17:G17"/>
    <mergeCell ref="D18:G18"/>
    <mergeCell ref="D19:G19"/>
    <mergeCell ref="D8:E8"/>
    <mergeCell ref="D9:E9"/>
    <mergeCell ref="D10:E10"/>
    <mergeCell ref="D11:E11"/>
    <mergeCell ref="B13:C13"/>
    <mergeCell ref="B2:G2"/>
    <mergeCell ref="B3:G3"/>
    <mergeCell ref="B4:G4"/>
    <mergeCell ref="D6:E6"/>
    <mergeCell ref="D7:E7"/>
  </mergeCells>
  <conditionalFormatting sqref="B14">
    <cfRule type="cellIs" dxfId="61" priority="56" operator="equal">
      <formula>"In Bearbeitung"</formula>
    </cfRule>
    <cfRule type="cellIs" dxfId="60" priority="55" operator="equal">
      <formula>"Abgeschlossen"</formula>
    </cfRule>
    <cfRule type="cellIs" dxfId="59" priority="57" operator="equal">
      <formula>"Offen"</formula>
    </cfRule>
  </conditionalFormatting>
  <conditionalFormatting sqref="D14">
    <cfRule type="dataBar" priority="2">
      <dataBar>
        <cfvo type="num" val="0"/>
        <cfvo type="num" val="1"/>
        <color rgb="FF2E5077"/>
      </dataBar>
      <extLst>
        <ext xmlns:x14="http://schemas.microsoft.com/office/spreadsheetml/2009/9/main" uri="{B025F937-C7B1-47D3-B67F-A62EFF666E3E}">
          <x14:id>{B0E5A7A6-12BB-4100-B250-D0EF7CBD4F6C}</x14:id>
        </ext>
      </extLst>
    </cfRule>
  </conditionalFormatting>
  <conditionalFormatting sqref="F14">
    <cfRule type="cellIs" dxfId="58" priority="60" operator="equal">
      <formula>"Niedrig"</formula>
    </cfRule>
    <cfRule type="cellIs" dxfId="57" priority="59" operator="equal">
      <formula>"Mittel"</formula>
    </cfRule>
    <cfRule type="cellIs" dxfId="56" priority="58" operator="equal">
      <formula>"Hoch"</formula>
    </cfRule>
  </conditionalFormatting>
  <conditionalFormatting sqref="F48:F50">
    <cfRule type="expression" dxfId="55" priority="61">
      <formula>AND($F48&lt;&gt;"",$G48&lt;&gt;"Erledigt",$F48&lt;TODAY())</formula>
    </cfRule>
  </conditionalFormatting>
  <conditionalFormatting sqref="F71:F73">
    <cfRule type="expression" dxfId="54" priority="62">
      <formula>AND($F71&lt;&gt;"",$G71&lt;&gt;"Erledigt",$F71&lt;TODAY())</formula>
    </cfRule>
  </conditionalFormatting>
  <conditionalFormatting sqref="F77:F79">
    <cfRule type="expression" dxfId="53" priority="63">
      <formula>AND($F77&lt;&gt;"",$G77&lt;&gt;"Erledigt",$F77&lt;TODAY())</formula>
    </cfRule>
  </conditionalFormatting>
  <conditionalFormatting sqref="F85:F87">
    <cfRule type="expression" dxfId="52" priority="64">
      <formula>AND($F85&lt;&gt;"",$G85&lt;&gt;"Erledigt",$F85&lt;TODAY())</formula>
    </cfRule>
  </conditionalFormatting>
  <conditionalFormatting sqref="G16">
    <cfRule type="cellIs" dxfId="51" priority="19" operator="equal">
      <formula>"Erledigt"</formula>
    </cfRule>
    <cfRule type="cellIs" dxfId="50" priority="20" operator="equal">
      <formula>"In Bearbeitung"</formula>
    </cfRule>
    <cfRule type="cellIs" dxfId="49" priority="21" operator="equal">
      <formula>"Offen"</formula>
    </cfRule>
    <cfRule type="cellIs" dxfId="48" priority="22" operator="equal">
      <formula>"Entfällt"</formula>
    </cfRule>
  </conditionalFormatting>
  <conditionalFormatting sqref="G21">
    <cfRule type="cellIs" dxfId="47" priority="25" operator="equal">
      <formula>"Offen"</formula>
    </cfRule>
    <cfRule type="cellIs" dxfId="46" priority="26" operator="equal">
      <formula>"Entfällt"</formula>
    </cfRule>
    <cfRule type="cellIs" dxfId="45" priority="23" operator="equal">
      <formula>"Erledigt"</formula>
    </cfRule>
    <cfRule type="cellIs" dxfId="44" priority="24" operator="equal">
      <formula>"In Bearbeitung"</formula>
    </cfRule>
  </conditionalFormatting>
  <conditionalFormatting sqref="G29">
    <cfRule type="cellIs" dxfId="43" priority="27" operator="equal">
      <formula>"Erledigt"</formula>
    </cfRule>
    <cfRule type="cellIs" dxfId="42" priority="28" operator="equal">
      <formula>"In Bearbeitung"</formula>
    </cfRule>
    <cfRule type="cellIs" dxfId="41" priority="29" operator="equal">
      <formula>"Offen"</formula>
    </cfRule>
    <cfRule type="cellIs" dxfId="40" priority="30" operator="equal">
      <formula>"Entfällt"</formula>
    </cfRule>
  </conditionalFormatting>
  <conditionalFormatting sqref="G46">
    <cfRule type="cellIs" dxfId="39" priority="33" operator="equal">
      <formula>"Offen"</formula>
    </cfRule>
    <cfRule type="cellIs" dxfId="38" priority="34" operator="equal">
      <formula>"Entfällt"</formula>
    </cfRule>
    <cfRule type="cellIs" dxfId="37" priority="31" operator="equal">
      <formula>"Erledigt"</formula>
    </cfRule>
    <cfRule type="cellIs" dxfId="36" priority="32" operator="equal">
      <formula>"In Bearbeitung"</formula>
    </cfRule>
  </conditionalFormatting>
  <conditionalFormatting sqref="G48:G50">
    <cfRule type="cellIs" dxfId="35" priority="3" operator="equal">
      <formula>"Erledigt"</formula>
    </cfRule>
    <cfRule type="cellIs" dxfId="34" priority="4" operator="equal">
      <formula>"In Bearbeitung"</formula>
    </cfRule>
    <cfRule type="cellIs" dxfId="33" priority="5" operator="equal">
      <formula>"Offen"</formula>
    </cfRule>
    <cfRule type="cellIs" dxfId="32" priority="6" operator="equal">
      <formula>"Entfällt"</formula>
    </cfRule>
  </conditionalFormatting>
  <conditionalFormatting sqref="G54">
    <cfRule type="cellIs" dxfId="31" priority="35" operator="equal">
      <formula>"Erledigt"</formula>
    </cfRule>
    <cfRule type="cellIs" dxfId="30" priority="36" operator="equal">
      <formula>"In Bearbeitung"</formula>
    </cfRule>
    <cfRule type="cellIs" dxfId="29" priority="37" operator="equal">
      <formula>"Offen"</formula>
    </cfRule>
    <cfRule type="cellIs" dxfId="28" priority="38" operator="equal">
      <formula>"Entfällt"</formula>
    </cfRule>
  </conditionalFormatting>
  <conditionalFormatting sqref="G69">
    <cfRule type="cellIs" dxfId="27" priority="39" operator="equal">
      <formula>"Erledigt"</formula>
    </cfRule>
    <cfRule type="cellIs" dxfId="26" priority="40" operator="equal">
      <formula>"In Bearbeitung"</formula>
    </cfRule>
    <cfRule type="cellIs" dxfId="25" priority="41" operator="equal">
      <formula>"Offen"</formula>
    </cfRule>
    <cfRule type="cellIs" dxfId="24" priority="42" operator="equal">
      <formula>"Entfällt"</formula>
    </cfRule>
  </conditionalFormatting>
  <conditionalFormatting sqref="G71:G73">
    <cfRule type="cellIs" dxfId="23" priority="7" operator="equal">
      <formula>"Erledigt"</formula>
    </cfRule>
    <cfRule type="cellIs" dxfId="22" priority="8" operator="equal">
      <formula>"In Bearbeitung"</formula>
    </cfRule>
    <cfRule type="cellIs" dxfId="21" priority="9" operator="equal">
      <formula>"Offen"</formula>
    </cfRule>
    <cfRule type="cellIs" dxfId="20" priority="10" operator="equal">
      <formula>"Entfällt"</formula>
    </cfRule>
  </conditionalFormatting>
  <conditionalFormatting sqref="G75">
    <cfRule type="cellIs" dxfId="19" priority="43" operator="equal">
      <formula>"Erledigt"</formula>
    </cfRule>
    <cfRule type="cellIs" dxfId="18" priority="44" operator="equal">
      <formula>"In Bearbeitung"</formula>
    </cfRule>
    <cfRule type="cellIs" dxfId="17" priority="45" operator="equal">
      <formula>"Offen"</formula>
    </cfRule>
    <cfRule type="cellIs" dxfId="16" priority="46" operator="equal">
      <formula>"Entfällt"</formula>
    </cfRule>
  </conditionalFormatting>
  <conditionalFormatting sqref="G77:G79">
    <cfRule type="cellIs" dxfId="15" priority="14" operator="equal">
      <formula>"Entfällt"</formula>
    </cfRule>
    <cfRule type="cellIs" dxfId="14" priority="13" operator="equal">
      <formula>"Offen"</formula>
    </cfRule>
    <cfRule type="cellIs" dxfId="13" priority="12" operator="equal">
      <formula>"In Bearbeitung"</formula>
    </cfRule>
    <cfRule type="cellIs" dxfId="12" priority="11" operator="equal">
      <formula>"Erledigt"</formula>
    </cfRule>
  </conditionalFormatting>
  <conditionalFormatting sqref="G83">
    <cfRule type="cellIs" dxfId="11" priority="47" operator="equal">
      <formula>"Erledigt"</formula>
    </cfRule>
    <cfRule type="cellIs" dxfId="10" priority="48" operator="equal">
      <formula>"In Bearbeitung"</formula>
    </cfRule>
    <cfRule type="cellIs" dxfId="9" priority="49" operator="equal">
      <formula>"Offen"</formula>
    </cfRule>
    <cfRule type="cellIs" dxfId="8" priority="50" operator="equal">
      <formula>"Entfällt"</formula>
    </cfRule>
  </conditionalFormatting>
  <conditionalFormatting sqref="G85:G87">
    <cfRule type="cellIs" dxfId="7" priority="18" operator="equal">
      <formula>"Entfällt"</formula>
    </cfRule>
    <cfRule type="cellIs" dxfId="6" priority="15" operator="equal">
      <formula>"Erledigt"</formula>
    </cfRule>
    <cfRule type="cellIs" dxfId="5" priority="17" operator="equal">
      <formula>"Offen"</formula>
    </cfRule>
    <cfRule type="cellIs" dxfId="4" priority="16" operator="equal">
      <formula>"In Bearbeitung"</formula>
    </cfRule>
  </conditionalFormatting>
  <conditionalFormatting sqref="G91">
    <cfRule type="cellIs" dxfId="3" priority="51" operator="equal">
      <formula>"Erledigt"</formula>
    </cfRule>
    <cfRule type="cellIs" dxfId="2" priority="52" operator="equal">
      <formula>"In Bearbeitung"</formula>
    </cfRule>
    <cfRule type="cellIs" dxfId="1" priority="53" operator="equal">
      <formula>"Offen"</formula>
    </cfRule>
    <cfRule type="cellIs" dxfId="0" priority="54" operator="equal">
      <formula>"Entfällt"</formula>
    </cfRule>
  </conditionalFormatting>
  <dataValidations count="2">
    <dataValidation type="list" allowBlank="1" sqref="G16 G21 G29 G46 G48:G50 G54 G69 G71:G73 G75 G77:G79 G83 G85:G87 G91" xr:uid="{00000000-0002-0000-0000-000000000000}">
      <formula1>"Offen,In Bearbeitung,Erledigt,Entfällt"</formula1>
      <formula2>0</formula2>
    </dataValidation>
    <dataValidation type="list" allowBlank="1" sqref="F14" xr:uid="{00000000-0002-0000-0000-000001000000}">
      <formula1>"Hoch,Mittel,Niedrig"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E5A7A6-12BB-4100-B250-D0EF7CBD4F6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E5077"/>
            </x14:dataBar>
          </x14:cfRule>
          <xm:sqref>D14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21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6" customWidth="1"/>
    <col min="3" max="3" width="60" customWidth="1"/>
    <col min="4" max="4" width="2.42578125" customWidth="1"/>
  </cols>
  <sheetData>
    <row r="2" spans="2:3" ht="27.75" customHeight="1" x14ac:dyDescent="0.25">
      <c r="B2" s="47" t="s">
        <v>184</v>
      </c>
      <c r="C2" s="47"/>
    </row>
    <row r="3" spans="2:3" x14ac:dyDescent="0.25">
      <c r="B3" s="48" t="s">
        <v>185</v>
      </c>
      <c r="C3" s="48"/>
    </row>
    <row r="4" spans="2:3" ht="3" customHeight="1" x14ac:dyDescent="0.25">
      <c r="B4" s="12"/>
      <c r="C4" s="12"/>
    </row>
    <row r="6" spans="2:3" ht="30" customHeight="1" x14ac:dyDescent="0.25">
      <c r="B6" s="37" t="s">
        <v>186</v>
      </c>
      <c r="C6" s="26" t="s">
        <v>187</v>
      </c>
    </row>
    <row r="7" spans="2:3" ht="30" customHeight="1" x14ac:dyDescent="0.25">
      <c r="B7" s="37" t="s">
        <v>188</v>
      </c>
      <c r="C7" s="26" t="s">
        <v>189</v>
      </c>
    </row>
    <row r="8" spans="2:3" ht="30" customHeight="1" x14ac:dyDescent="0.25">
      <c r="B8" s="37" t="s">
        <v>190</v>
      </c>
      <c r="C8" s="26" t="s">
        <v>191</v>
      </c>
    </row>
    <row r="9" spans="2:3" ht="30" customHeight="1" x14ac:dyDescent="0.25">
      <c r="B9" s="37" t="s">
        <v>192</v>
      </c>
      <c r="C9" s="26" t="s">
        <v>193</v>
      </c>
    </row>
    <row r="10" spans="2:3" ht="30" customHeight="1" x14ac:dyDescent="0.25">
      <c r="B10" s="37" t="s">
        <v>194</v>
      </c>
      <c r="C10" s="26" t="s">
        <v>195</v>
      </c>
    </row>
    <row r="11" spans="2:3" ht="30" customHeight="1" x14ac:dyDescent="0.25">
      <c r="B11" s="37" t="s">
        <v>196</v>
      </c>
      <c r="C11" s="26" t="s">
        <v>197</v>
      </c>
    </row>
    <row r="13" spans="2:3" ht="19.5" customHeight="1" x14ac:dyDescent="0.25">
      <c r="B13" s="49" t="s">
        <v>198</v>
      </c>
      <c r="C13" s="49"/>
    </row>
    <row r="14" spans="2:3" ht="16.5" customHeight="1" x14ac:dyDescent="0.25">
      <c r="B14" s="38" t="s">
        <v>29</v>
      </c>
      <c r="C14" s="29" t="s">
        <v>199</v>
      </c>
    </row>
    <row r="15" spans="2:3" ht="16.5" customHeight="1" x14ac:dyDescent="0.25">
      <c r="B15" s="39" t="s">
        <v>141</v>
      </c>
      <c r="C15" s="29" t="s">
        <v>200</v>
      </c>
    </row>
    <row r="16" spans="2:3" ht="16.5" customHeight="1" x14ac:dyDescent="0.25">
      <c r="B16" s="40" t="s">
        <v>167</v>
      </c>
      <c r="C16" s="29" t="s">
        <v>201</v>
      </c>
    </row>
    <row r="17" spans="2:3" ht="16.5" customHeight="1" x14ac:dyDescent="0.25">
      <c r="B17" s="41" t="s">
        <v>202</v>
      </c>
      <c r="C17" s="29" t="s">
        <v>203</v>
      </c>
    </row>
    <row r="18" spans="2:3" ht="16.5" customHeight="1" x14ac:dyDescent="0.25">
      <c r="B18" s="42" t="s">
        <v>204</v>
      </c>
      <c r="C18" s="29" t="s">
        <v>205</v>
      </c>
    </row>
    <row r="19" spans="2:3" ht="16.5" customHeight="1" x14ac:dyDescent="0.25">
      <c r="B19" s="43" t="s">
        <v>206</v>
      </c>
      <c r="C19" s="29" t="s">
        <v>207</v>
      </c>
    </row>
    <row r="21" spans="2:3" ht="27.75" customHeight="1" x14ac:dyDescent="0.25">
      <c r="B21" s="50" t="s">
        <v>208</v>
      </c>
      <c r="C21" s="50"/>
    </row>
  </sheetData>
  <mergeCells count="5">
    <mergeCell ref="B2:C2"/>
    <mergeCell ref="B3:C3"/>
    <mergeCell ref="B4:C4"/>
    <mergeCell ref="B13:C13"/>
    <mergeCell ref="B21:C21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8D-Report</vt:lpstr>
      <vt:lpstr>Anleitung &amp; Legende</vt:lpstr>
      <vt:lpstr>'8D-Report'!Druckbereich</vt:lpstr>
      <vt:lpstr>'Anleitung &amp; Legende'!Druckbereich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2026-08-22T05:31:13Z</dcterms:created>
  <dcterms:modified xsi:type="dcterms:W3CDTF">2026-08-22T06:11:45Z</dcterms:modified>
  <dc:language>en-US</dc:language>
</cp:coreProperties>
</file>