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02448235-0E4D-45B6-B109-461B7026E82B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8D-Report" sheetId="1" r:id="rId1"/>
    <sheet name="Ausfüllhinweise" sheetId="2" r:id="rId2"/>
  </sheets>
  <definedNames>
    <definedName name="_xlnm.Print_Area" localSheetId="0">'8D-Report'!$A$1:$H$86</definedName>
    <definedName name="_xlnm.Print_Area" localSheetId="1">Ausfüllhinweise!$A$1:$E$25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4" i="1" l="1"/>
  <c r="G12" i="1"/>
  <c r="G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8" authorId="0" shapeId="0" xr:uid="{00000000-0006-0000-0000-000001000000}">
      <text>
        <r>
          <rPr>
            <sz val="10"/>
            <rFont val="Arial"/>
            <family val="2"/>
          </rPr>
          <t>Eindeutige Nummer zur Zuordnung des Reports, z. B. 8D-&lt;Jahr&gt;-&lt;lfd. Nr.&gt;</t>
        </r>
      </text>
    </comment>
    <comment ref="F9" authorId="0" shapeId="0" xr:uid="{00000000-0006-0000-0000-000003000000}">
      <text>
        <r>
          <rPr>
            <sz val="10"/>
            <rFont val="Arial"/>
            <family val="2"/>
          </rPr>
          <t>Empfohlener Abschluss: 60 Tage nach Eröffnung</t>
        </r>
      </text>
    </comment>
    <comment ref="B12" authorId="0" shapeId="0" xr:uid="{00000000-0006-0000-0000-000002000000}">
      <text>
        <r>
          <rPr>
            <sz val="10"/>
            <rFont val="Arial"/>
            <family val="2"/>
          </rPr>
          <t>Gesamte gelieferte Stückzahl der Charge</t>
        </r>
      </text>
    </comment>
  </commentList>
</comments>
</file>

<file path=xl/sharedStrings.xml><?xml version="1.0" encoding="utf-8"?>
<sst xmlns="http://schemas.openxmlformats.org/spreadsheetml/2006/main" count="275" uniqueCount="215">
  <si>
    <t>MUSTERTECHNIK
GmbH</t>
  </si>
  <si>
    <t>8D-REPORT</t>
  </si>
  <si>
    <t>Reklamations- und
Problemlösungsbericht
nach 8 Disziplinen</t>
  </si>
  <si>
    <t>STAMMDATEN</t>
  </si>
  <si>
    <t>8D-Report-Nr.</t>
  </si>
  <si>
    <t>8D-2026-0147</t>
  </si>
  <si>
    <t>Reklamations-Nr.</t>
  </si>
  <si>
    <t>REK-2026-0392</t>
  </si>
  <si>
    <t>Gesamtstatus</t>
  </si>
  <si>
    <t>Eröffnungsdatum</t>
  </si>
  <si>
    <t>12.01.2026</t>
  </si>
  <si>
    <t>Letztes Update</t>
  </si>
  <si>
    <t>27.01.2026</t>
  </si>
  <si>
    <t>Zieltermin (D8)</t>
  </si>
  <si>
    <t>13.03.2026</t>
  </si>
  <si>
    <t>Kunde</t>
  </si>
  <si>
    <t>Nordwind Fahrzeugbau AG</t>
  </si>
  <si>
    <t>Lieferant / Werk</t>
  </si>
  <si>
    <t>Mustertechnik GmbH – Werk Ost</t>
  </si>
  <si>
    <t>Artikel / Bauteil</t>
  </si>
  <si>
    <t>Hydraulikventil HV-45</t>
  </si>
  <si>
    <t>Artikel-Nr. / Rev.</t>
  </si>
  <si>
    <t>45812-B / Rev. 04</t>
  </si>
  <si>
    <t>Priorität</t>
  </si>
  <si>
    <t>Hoch</t>
  </si>
  <si>
    <t>Liefermenge</t>
  </si>
  <si>
    <t>Beanstandete Menge</t>
  </si>
  <si>
    <t>Fehlerquote</t>
  </si>
  <si>
    <t>Bestell-Nr.</t>
  </si>
  <si>
    <t>PO-77341</t>
  </si>
  <si>
    <t>Charge / Los</t>
  </si>
  <si>
    <t>L-2612-A</t>
  </si>
  <si>
    <t>Betroffene Prozessstufe</t>
  </si>
  <si>
    <t>Endmontage</t>
  </si>
  <si>
    <t>D0</t>
  </si>
  <si>
    <t>Sofortreaktion &amp; Symptom</t>
  </si>
  <si>
    <t>Status:</t>
  </si>
  <si>
    <t>Abgeschlossen</t>
  </si>
  <si>
    <t>Symptom exakt wie vom Kunden gemeldet (Originalformulierung nicht verändern)</t>
  </si>
  <si>
    <t>Kunde meldet Ölaustritt am Hydraulikventil HV-45 nach ca. 40 Betriebsstunden. Betroffen sind mehrere Einheiten aus Lieferlos L-2612-A. Leckage im Bereich der Dichtfläche sichtbar.</t>
  </si>
  <si>
    <t>Sofortreaktion (ERA) – wer, was, wann</t>
  </si>
  <si>
    <t>13.01.2026 – Auslieferung Los L-2612-A gestoppt; betroffene Bestände im Wareneingang des Kunden gesperrt (Verantw.: T. Berger).</t>
  </si>
  <si>
    <t>D1</t>
  </si>
  <si>
    <t>Team</t>
  </si>
  <si>
    <t>Rolle</t>
  </si>
  <si>
    <t>Name</t>
  </si>
  <si>
    <t>Abteilung</t>
  </si>
  <si>
    <t>Funktion im Team</t>
  </si>
  <si>
    <t>Kontakt / Kürzel</t>
  </si>
  <si>
    <t>Champion</t>
  </si>
  <si>
    <t>Dr. S. Hofmann</t>
  </si>
  <si>
    <t>Qualitätsleitung</t>
  </si>
  <si>
    <t>Ressourcen &amp; Freigabe</t>
  </si>
  <si>
    <t>s.hofmann</t>
  </si>
  <si>
    <t>Teamleiter</t>
  </si>
  <si>
    <t>T. Berger</t>
  </si>
  <si>
    <t>Qualitätssicherung</t>
  </si>
  <si>
    <t>Moderation, Nachverfolgung</t>
  </si>
  <si>
    <t>t.berger</t>
  </si>
  <si>
    <t>Mitglied</t>
  </si>
  <si>
    <t>A. Kowalski</t>
  </si>
  <si>
    <t>Produktion</t>
  </si>
  <si>
    <t>Prozess-Know-how Endmontage</t>
  </si>
  <si>
    <t>a.kowalski</t>
  </si>
  <si>
    <t>M. Renner</t>
  </si>
  <si>
    <t>Entwicklung</t>
  </si>
  <si>
    <t>Konstruktion Dichtsystem</t>
  </si>
  <si>
    <t>m.renner</t>
  </si>
  <si>
    <t>L. Vogt</t>
  </si>
  <si>
    <t>Einkauf/Lieferant</t>
  </si>
  <si>
    <t>Zukaufteile Dichtungen</t>
  </si>
  <si>
    <t>l.vogt</t>
  </si>
  <si>
    <t>D2</t>
  </si>
  <si>
    <t>Problembeschreibung (5W2H)</t>
  </si>
  <si>
    <t>Was?  (Was ist das Problem?)</t>
  </si>
  <si>
    <t>Leckage / Ölaustritt an der Dichtfläche des Ventils HV-45.</t>
  </si>
  <si>
    <t>Wo?  (Wo tritt es auf?)</t>
  </si>
  <si>
    <t>Beim Kunden im Feld nach Inbetriebnahme; Fehlerort: untere Dichtfläche.</t>
  </si>
  <si>
    <t>Wann?  (Seit wann / wann?)</t>
  </si>
  <si>
    <t>Erstmals 09.01.2026; nur Lieferlos L-2612-A (KW 51/2025 gefertigt).</t>
  </si>
  <si>
    <t>Wer?  (Wer ist betroffen?)</t>
  </si>
  <si>
    <t>Kunde Nordwind Fahrzeugbau AG, Montagelinie 2.</t>
  </si>
  <si>
    <t>Wie?  (Wie äußert es sich?)</t>
  </si>
  <si>
    <t>Sichtbarer Ölfilm, Druckabfall im Test; Erkennung im Funktionslauf.</t>
  </si>
  <si>
    <t>Wie viele?  (Umfang / Trend)</t>
  </si>
  <si>
    <t>63 von 2.400 Stück beanstandet; Häufung innerhalb einer Charge.</t>
  </si>
  <si>
    <t>Warum ein Problem?  (Auswirkung)</t>
  </si>
  <si>
    <t>Funktionsausfall möglich, Montagestopp, Reklamationskosten.</t>
  </si>
  <si>
    <t>D3</t>
  </si>
  <si>
    <t>Sofortmaßnahmen (Containment)</t>
  </si>
  <si>
    <t>In Bearbeitung</t>
  </si>
  <si>
    <t>Nr.</t>
  </si>
  <si>
    <t>Maßnahme</t>
  </si>
  <si>
    <t>Verantw.</t>
  </si>
  <si>
    <t>Termin</t>
  </si>
  <si>
    <t>Status</t>
  </si>
  <si>
    <t>1</t>
  </si>
  <si>
    <t>100 %-Sichtprüfung aller Bestände aus Los L-2612-A beim Kunden und im Werk.</t>
  </si>
  <si>
    <t>15.01.2026</t>
  </si>
  <si>
    <t>2</t>
  </si>
  <si>
    <t>Sperrung und Nacharbeit der beanstandeten Einheiten; Austausch der Dichtungen.</t>
  </si>
  <si>
    <t>20.01.2026</t>
  </si>
  <si>
    <t>3</t>
  </si>
  <si>
    <t>Ersatzlieferung geprüfter Teile an Kunden zur Sicherung der Produktion.</t>
  </si>
  <si>
    <t>18.01.2026</t>
  </si>
  <si>
    <t>Wirksamkeitsnachweis der Sofortmaßnahmen</t>
  </si>
  <si>
    <t>Nach 100 %-Prüfung keine weiteren Leckagen an ausgelieferten Teilen festgestellt (Prüfumfang 2.400 Stück, Wirksamkeit 100 %).</t>
  </si>
  <si>
    <t>D4</t>
  </si>
  <si>
    <t>Ursachenanalyse (Root Cause)</t>
  </si>
  <si>
    <t>Ursache des AUFTRETENS (Occurrence)</t>
  </si>
  <si>
    <t>Ursache des NICHT-ENTDECKENS (Escape)</t>
  </si>
  <si>
    <t>Warum ist der Fehler entstanden? Toleranz der Dichtungsnut überschritten; Werkzeugverschleiß führte zu Maßabweichung an der Nut.</t>
  </si>
  <si>
    <t>Warum wurde er nicht entdeckt? Prüfmerkmal Nutmaß nicht im Serienprüfplan enthalten; Stichprobe erfasste die Charge nicht.</t>
  </si>
  <si>
    <t>5-Why-Analyse (Vertiefung der Auftretens-Ursache)</t>
  </si>
  <si>
    <t>Ebene</t>
  </si>
  <si>
    <t>Warum?</t>
  </si>
  <si>
    <t>Warum 1</t>
  </si>
  <si>
    <t>Leckage, weil die Dichtung nicht korrekt sitzt.</t>
  </si>
  <si>
    <t>Warum 2</t>
  </si>
  <si>
    <t>Weil die Dichtungsnut außerhalb der Toleranz gefertigt wurde.</t>
  </si>
  <si>
    <t>Warum 3</t>
  </si>
  <si>
    <t>Weil das Fräswerkzeug über die Standzeit hinaus eingesetzt wurde.</t>
  </si>
  <si>
    <t>Warum 4</t>
  </si>
  <si>
    <t>Weil die Werkzeugstandzeit nicht überwacht/dokumentiert wurde.</t>
  </si>
  <si>
    <t>Warum 5</t>
  </si>
  <si>
    <t>Weil im Wartungsplan kein Standzeit-Zähler für dieses Werkzeug definiert war.</t>
  </si>
  <si>
    <t>Bestätigte Grundursache (Root Cause)</t>
  </si>
  <si>
    <t>Fehlende Standzeitüberwachung des Fräswerkzeugs für die Dichtungsnut. Nut-Maß war zudem kein Bestandteil des Serienprüfplans (Escape).</t>
  </si>
  <si>
    <t>D5</t>
  </si>
  <si>
    <t>Geplante Korrekturmaßnahmen (PCA)</t>
  </si>
  <si>
    <t>Korrekturmaßnahme</t>
  </si>
  <si>
    <t>Einführung Standzeit-Zähler und Werkzeugwechsel-Intervall im Wartungsplan.</t>
  </si>
  <si>
    <t>05.02.2026</t>
  </si>
  <si>
    <t>Aufnahme des Nut-Maßes als Serienprüfmerkmal (SPC-überwacht).</t>
  </si>
  <si>
    <t>10.02.2026</t>
  </si>
  <si>
    <t>Geplant</t>
  </si>
  <si>
    <t>D6</t>
  </si>
  <si>
    <t>Umsetzung &amp; Wirksamkeitsprüfung</t>
  </si>
  <si>
    <t>Kennzahl / Nachweis</t>
  </si>
  <si>
    <t>Vorher</t>
  </si>
  <si>
    <t>Nachher</t>
  </si>
  <si>
    <t>Ziel</t>
  </si>
  <si>
    <t>Bewertung</t>
  </si>
  <si>
    <t>Fehlerquote Leckage</t>
  </si>
  <si>
    <t>2,63 %</t>
  </si>
  <si>
    <t>0,00 %</t>
  </si>
  <si>
    <t>&lt; 0,10 %</t>
  </si>
  <si>
    <t>Wirksam</t>
  </si>
  <si>
    <t>Nut-Maß Cpk</t>
  </si>
  <si>
    <t>n. erf.</t>
  </si>
  <si>
    <t>1,67</t>
  </si>
  <si>
    <t>&gt; 1,33</t>
  </si>
  <si>
    <t>Umsetzungsdatum &amp; Aufhebung der Sofortmaßnahmen</t>
  </si>
  <si>
    <t>Korrekturmaßnahmen umgesetzt am 12.02.2026. Sofortmaßnahme (100 %-Prüfung) nach Nachweis stabiler Serienqualität am 20.02.2026 aufgehoben.</t>
  </si>
  <si>
    <t>D7</t>
  </si>
  <si>
    <t>Fehlerwiederholung verhindern (Prävention)</t>
  </si>
  <si>
    <t>Dokument / System</t>
  </si>
  <si>
    <t>Anpassung</t>
  </si>
  <si>
    <t>FMEA (Prozess)</t>
  </si>
  <si>
    <t>Fehlerursache 'Werkzeugverschleiß' mit erhöhter RPZ aufgenommen.</t>
  </si>
  <si>
    <t>Control Plan</t>
  </si>
  <si>
    <t>Nut-Maß + Werkzeugstandzeit als Prüf-/Überwachungsmerkmal ergänzt.</t>
  </si>
  <si>
    <t>Übertragbarkeit</t>
  </si>
  <si>
    <t>Prüfung ähnlicher Ventiltypen (HV-30/HV-60) auf gleiche Schwachstelle.</t>
  </si>
  <si>
    <t>D8</t>
  </si>
  <si>
    <t>Abschluss &amp; Anerkennung</t>
  </si>
  <si>
    <t>Offen</t>
  </si>
  <si>
    <t>Lessons Learned</t>
  </si>
  <si>
    <t>Werkzeugstandzeiten müssen systematisch überwacht werden. Kritische Maße gehören in den Serienprüfplan. Erkenntnisse in Wissensdatenbank übertragen.</t>
  </si>
  <si>
    <t>Datum</t>
  </si>
  <si>
    <t>Freigabe</t>
  </si>
  <si>
    <t>05.03.2026</t>
  </si>
  <si>
    <t>Freigegeben</t>
  </si>
  <si>
    <t>07.03.2026</t>
  </si>
  <si>
    <t>Kunde (SQE)</t>
  </si>
  <si>
    <t>P. Lindqvist</t>
  </si>
  <si>
    <t>11.03.2026</t>
  </si>
  <si>
    <t>Abschlussdatum (D8)</t>
  </si>
  <si>
    <t>Report abgeschlossen?</t>
  </si>
  <si>
    <t>Nein</t>
  </si>
  <si>
    <t>Fortschritt gesamt</t>
  </si>
  <si>
    <t>AUSFÜLLHINWEISE ZUM 8D-REPORT</t>
  </si>
  <si>
    <t>Die 8D-Methode strukturiert die Bearbeitung von Reklamationen in acht Disziplinen (D1–D8, ergänzt um D0).</t>
  </si>
  <si>
    <t>LEGENDE</t>
  </si>
  <si>
    <t>Eingabefeld</t>
  </si>
  <si>
    <t>Cremefarbene Felder werden vom Bearbeiter ausgefüllt.</t>
  </si>
  <si>
    <t>Status: Abgeschlossen</t>
  </si>
  <si>
    <t>Blau hinterlegt (automatisch bei Auswahl im Dropdown).</t>
  </si>
  <si>
    <t>Status: In Bearbeitung</t>
  </si>
  <si>
    <t>Bernsteinfarben hinterlegt.</t>
  </si>
  <si>
    <t>Status: Offen</t>
  </si>
  <si>
    <t>Rot hinterlegt – noch zu erledigen.</t>
  </si>
  <si>
    <t>Status: Geplant</t>
  </si>
  <si>
    <t>Grau hinterlegt – eingeplant, noch nicht begonnen.</t>
  </si>
  <si>
    <t>DIE ACHT DISZIPLINEN</t>
  </si>
  <si>
    <t>Code</t>
  </si>
  <si>
    <t>Disziplin</t>
  </si>
  <si>
    <t>Was gehört hinein</t>
  </si>
  <si>
    <t>Symptom wörtlich wie vom Kunden gemeldet; erste Notfallmaßnahme mit Datum.</t>
  </si>
  <si>
    <t>Bereichsübergreifendes Team benennen: Champion, Teamleiter, Fachmitglieder inkl. Prozesseigner.</t>
  </si>
  <si>
    <t>Problembeschreibung</t>
  </si>
  <si>
    <t>Problem mit 5W2H quantifizieren (Was, Wo, Wann, Wer, Wie, Wie viele, Warum).</t>
  </si>
  <si>
    <t>Sofortmaßnahmen</t>
  </si>
  <si>
    <t>Containment zum sofortigen Schutz des Kunden; Wirksamkeit nachweisen.</t>
  </si>
  <si>
    <t>Ursachenanalyse</t>
  </si>
  <si>
    <t>Grundursache für Auftreten UND Nicht-Entdecken (Escape); z. B. mit 5-Why belegen.</t>
  </si>
  <si>
    <t>Korrekturmaßnahmen</t>
  </si>
  <si>
    <t>Dauerhafte Abstellmaßnahmen je Ursache auswählen und begründen.</t>
  </si>
  <si>
    <t>Umsetzung &amp; Prüfung</t>
  </si>
  <si>
    <t>Maßnahmen einführen, Wirksamkeit mit Vorher/Nachher-Daten validieren, Sofortmaßnahme aufheben.</t>
  </si>
  <si>
    <t>Prävention</t>
  </si>
  <si>
    <t>FMEA und Control Plan aktualisieren; Übertragbarkeit auf ähnliche Produkte prüfen.</t>
  </si>
  <si>
    <t>Abschluss</t>
  </si>
  <si>
    <t>Lessons Learned, Team-Anerkennung, Freigabe durch Champion und Kunde, Abschlussdatum.</t>
  </si>
  <si>
    <t>Hinweis: Die eingetragenen Angaben (Firma, Namen, Artikel, Nummern) sind frei erfundene Beispieldaten zur Veranschaulichung. Bitte vor der Nutzung durch die eigenen Falldaten ersetzen.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</si>
</sst>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20" x14ac:knownFonts="1">
    <font>
      <sz val="11"/>
      <color theme="1"/>
      <name val="Calibri"/>
      <family val="2"/>
      <charset val="1"/>
    </font>
    <font>
      <b/>
      <sz val="14"/>
      <color rgb="FFFFFFFF"/>
      <name val="Calibri"/>
      <charset val="1"/>
    </font>
    <font>
      <b/>
      <sz val="28"/>
      <color rgb="FF1F2A44"/>
      <name val="Calibri"/>
      <charset val="1"/>
    </font>
    <font>
      <sz val="9"/>
      <color rgb="FF2E5A8C"/>
      <name val="Calibri"/>
      <charset val="1"/>
    </font>
    <font>
      <b/>
      <sz val="12"/>
      <color rgb="FFFFFFFF"/>
      <name val="Calibri"/>
      <charset val="1"/>
    </font>
    <font>
      <b/>
      <sz val="10"/>
      <color rgb="FF1F2A44"/>
      <name val="Calibri"/>
      <charset val="1"/>
    </font>
    <font>
      <sz val="10"/>
      <color rgb="FF1F2A44"/>
      <name val="Calibri"/>
      <charset val="1"/>
    </font>
    <font>
      <b/>
      <sz val="10"/>
      <color rgb="FFFFFFFF"/>
      <name val="Calibri"/>
      <charset val="1"/>
    </font>
    <font>
      <b/>
      <sz val="10"/>
      <color rgb="FF2E5A8C"/>
      <name val="Calibri"/>
      <charset val="1"/>
    </font>
    <font>
      <b/>
      <sz val="13"/>
      <color rgb="FFFFFFFF"/>
      <name val="Calibri"/>
      <charset val="1"/>
    </font>
    <font>
      <b/>
      <i/>
      <sz val="9"/>
      <color rgb="FF2E5A8C"/>
      <name val="Calibri"/>
      <charset val="1"/>
    </font>
    <font>
      <b/>
      <sz val="9"/>
      <color rgb="FFFFFFFF"/>
      <name val="Calibri"/>
      <charset val="1"/>
    </font>
    <font>
      <b/>
      <sz val="9"/>
      <color rgb="FF1F2A44"/>
      <name val="Calibri"/>
      <charset val="1"/>
    </font>
    <font>
      <b/>
      <sz val="9"/>
      <color rgb="FF2E5A8C"/>
      <name val="Calibri"/>
      <charset val="1"/>
    </font>
    <font>
      <b/>
      <sz val="11"/>
      <color rgb="FF2E5A8C"/>
      <name val="Calibri"/>
      <charset val="1"/>
    </font>
    <font>
      <sz val="10"/>
      <name val="Arial"/>
      <family val="2"/>
    </font>
    <font>
      <b/>
      <sz val="16"/>
      <color rgb="FFFFFFFF"/>
      <name val="Calibri"/>
      <charset val="1"/>
    </font>
    <font>
      <i/>
      <sz val="10"/>
      <color rgb="FF2E5A8C"/>
      <name val="Calibri"/>
      <charset val="1"/>
    </font>
    <font>
      <b/>
      <sz val="11"/>
      <color rgb="FFFFFFFF"/>
      <name val="Calibri"/>
      <charset val="1"/>
    </font>
    <font>
      <i/>
      <sz val="9"/>
      <color rgb="FFC0392B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EEF3F8"/>
        <bgColor rgb="FFFFFBEA"/>
      </patternFill>
    </fill>
    <fill>
      <patternFill patternType="solid">
        <fgColor rgb="FF2E5A8C"/>
        <bgColor rgb="FF4A5468"/>
      </patternFill>
    </fill>
    <fill>
      <patternFill patternType="solid">
        <fgColor rgb="FFD6E0EC"/>
        <bgColor rgb="FFE1E5EC"/>
      </patternFill>
    </fill>
    <fill>
      <patternFill patternType="solid">
        <fgColor rgb="FFFFFBEA"/>
        <bgColor rgb="FFFFFFFF"/>
      </patternFill>
    </fill>
    <fill>
      <patternFill patternType="solid">
        <fgColor rgb="FF8A94A6"/>
        <bgColor rgb="FF808080"/>
      </patternFill>
    </fill>
    <fill>
      <patternFill patternType="solid">
        <fgColor rgb="FFF6E3C5"/>
        <bgColor rgb="FFF5D6D2"/>
      </patternFill>
    </fill>
    <fill>
      <patternFill patternType="solid">
        <fgColor rgb="FFF5D6D2"/>
        <bgColor rgb="FFF6E3C5"/>
      </patternFill>
    </fill>
    <fill>
      <patternFill patternType="solid">
        <fgColor rgb="FFE1E5EC"/>
        <bgColor rgb="FFD6E0EC"/>
      </patternFill>
    </fill>
  </fills>
  <borders count="3">
    <border>
      <left/>
      <right/>
      <top/>
      <bottom/>
      <diagonal/>
    </border>
    <border>
      <left style="thin">
        <color rgb="FFB4BECC"/>
      </left>
      <right style="thin">
        <color rgb="FFB4BECC"/>
      </right>
      <top style="thin">
        <color rgb="FFB4BECC"/>
      </top>
      <bottom style="thin">
        <color rgb="FFB4BECC"/>
      </bottom>
      <diagonal/>
    </border>
    <border>
      <left/>
      <right/>
      <top/>
      <bottom style="medium">
        <color rgb="FF2E5A8C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left" vertical="center" wrapText="1" indent="1"/>
    </xf>
    <xf numFmtId="0" fontId="4" fillId="4" borderId="2" xfId="0" applyFont="1" applyFill="1" applyBorder="1" applyAlignment="1">
      <alignment horizontal="left" vertical="center" indent="1"/>
    </xf>
    <xf numFmtId="0" fontId="0" fillId="4" borderId="0" xfId="0" applyFill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 indent="1"/>
    </xf>
    <xf numFmtId="0" fontId="6" fillId="6" borderId="1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0" fillId="6" borderId="1" xfId="0" applyFill="1" applyBorder="1"/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1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top" wrapText="1"/>
    </xf>
    <xf numFmtId="0" fontId="16" fillId="2" borderId="0" xfId="0" applyFont="1" applyFill="1" applyAlignment="1">
      <alignment horizontal="left" vertical="center" indent="1"/>
    </xf>
    <xf numFmtId="0" fontId="17" fillId="0" borderId="0" xfId="0" applyFont="1" applyAlignment="1">
      <alignment horizontal="left" vertical="center" wrapText="1" indent="1"/>
    </xf>
    <xf numFmtId="0" fontId="4" fillId="4" borderId="0" xfId="0" applyFont="1" applyFill="1" applyAlignment="1">
      <alignment horizontal="left" vertical="center" wrapText="1" indent="1"/>
    </xf>
    <xf numFmtId="0" fontId="19" fillId="0" borderId="0" xfId="0" applyFont="1" applyAlignment="1">
      <alignment horizontal="left" vertical="top" wrapText="1"/>
    </xf>
  </cellXfs>
  <cellStyles count="1">
    <cellStyle name="Standard" xfId="0" builtinId="0"/>
  </cellStyles>
  <dxfs count="62"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  <dxf>
      <font>
        <b/>
        <sz val="10"/>
        <color rgb="FF4A5468"/>
        <name val="Calibri"/>
        <charset val="1"/>
      </font>
      <fill>
        <patternFill>
          <bgColor rgb="FFE1E5EC"/>
        </patternFill>
      </fill>
    </dxf>
    <dxf>
      <font>
        <b/>
        <sz val="10"/>
        <color rgb="FF9C2B1E"/>
        <name val="Calibri"/>
        <charset val="1"/>
      </font>
      <fill>
        <patternFill>
          <bgColor rgb="FFF5D6D2"/>
        </patternFill>
      </fill>
    </dxf>
    <dxf>
      <font>
        <b/>
        <sz val="10"/>
        <color rgb="FF8A5A00"/>
        <name val="Calibri"/>
        <charset val="1"/>
      </font>
      <fill>
        <patternFill>
          <bgColor rgb="FFF6E3C5"/>
        </patternFill>
      </fill>
    </dxf>
    <dxf>
      <font>
        <b/>
        <sz val="10"/>
        <color rgb="FFFFFFFF"/>
        <name val="Calibri"/>
        <charset val="1"/>
      </font>
      <fill>
        <patternFill>
          <bgColor rgb="FF2E5A8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008080"/>
      <rgbColor rgb="FFB4BECC"/>
      <rgbColor rgb="FF808080"/>
      <rgbColor rgb="FF9999FF"/>
      <rgbColor rgb="FFC0392B"/>
      <rgbColor rgb="FFFFFBEA"/>
      <rgbColor rgb="FFEEF3F8"/>
      <rgbColor rgb="FF660066"/>
      <rgbColor rgb="FFFF8080"/>
      <rgbColor rgb="FF0066CC"/>
      <rgbColor rgb="FFD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1E5EC"/>
      <rgbColor rgb="FFCCFFCC"/>
      <rgbColor rgb="FFF6E3C5"/>
      <rgbColor rgb="FF99CCFF"/>
      <rgbColor rgb="FFFF99CC"/>
      <rgbColor rgb="FFCC99FF"/>
      <rgbColor rgb="FFF5D6D2"/>
      <rgbColor rgb="FF3366FF"/>
      <rgbColor rgb="FF33CCCC"/>
      <rgbColor rgb="FF99CC00"/>
      <rgbColor rgb="FFFFCC00"/>
      <rgbColor rgb="FFFF9900"/>
      <rgbColor rgb="FFFF6600"/>
      <rgbColor rgb="FF4A5468"/>
      <rgbColor rgb="FF8A94A6"/>
      <rgbColor rgb="FF003366"/>
      <rgbColor rgb="FF339966"/>
      <rgbColor rgb="FF003300"/>
      <rgbColor rgb="FF333300"/>
      <rgbColor rgb="FF9C2B1E"/>
      <rgbColor rgb="FF993366"/>
      <rgbColor rgb="FF2E5A8C"/>
      <rgbColor rgb="FF1F2A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2A44"/>
    <pageSetUpPr fitToPage="1"/>
  </sheetPr>
  <dimension ref="B1:G84"/>
  <sheetViews>
    <sheetView showGridLines="0" tabSelected="1" zoomScaleNormal="100" workbookViewId="0">
      <pane ySplit="1" topLeftCell="A2" activePane="bottomLeft" state="frozen"/>
      <selection pane="bottomLeft" activeCell="O36" sqref="O36"/>
    </sheetView>
  </sheetViews>
  <sheetFormatPr baseColWidth="10" defaultColWidth="8.7109375" defaultRowHeight="15" x14ac:dyDescent="0.25"/>
  <cols>
    <col min="1" max="1" width="2.42578125" customWidth="1"/>
    <col min="2" max="2" width="18.7109375" bestFit="1" customWidth="1"/>
    <col min="3" max="3" width="23.28515625" bestFit="1" customWidth="1"/>
    <col min="4" max="4" width="20.140625" bestFit="1" customWidth="1"/>
    <col min="5" max="5" width="16.140625" bestFit="1" customWidth="1"/>
    <col min="6" max="6" width="21.42578125" bestFit="1" customWidth="1"/>
    <col min="7" max="7" width="19.140625" bestFit="1" customWidth="1"/>
    <col min="8" max="8" width="2.42578125" customWidth="1"/>
  </cols>
  <sheetData>
    <row r="1" spans="2:7" ht="7.5" customHeight="1" x14ac:dyDescent="0.25"/>
    <row r="2" spans="2:7" ht="21.75" customHeight="1" x14ac:dyDescent="0.25">
      <c r="B2" s="14" t="s">
        <v>0</v>
      </c>
      <c r="C2" s="14"/>
      <c r="D2" s="13" t="s">
        <v>1</v>
      </c>
      <c r="E2" s="13"/>
      <c r="F2" s="13"/>
      <c r="G2" s="12" t="s">
        <v>2</v>
      </c>
    </row>
    <row r="3" spans="2:7" ht="21.75" customHeight="1" x14ac:dyDescent="0.25">
      <c r="B3" s="14"/>
      <c r="C3" s="14"/>
      <c r="D3" s="13"/>
      <c r="E3" s="13"/>
      <c r="F3" s="13"/>
      <c r="G3" s="12"/>
    </row>
    <row r="4" spans="2:7" ht="21.75" customHeight="1" x14ac:dyDescent="0.25">
      <c r="B4" s="14"/>
      <c r="C4" s="14"/>
      <c r="D4" s="13"/>
      <c r="E4" s="13"/>
      <c r="F4" s="13"/>
      <c r="G4" s="12"/>
    </row>
    <row r="5" spans="2:7" ht="3.75" customHeight="1" x14ac:dyDescent="0.25">
      <c r="B5" s="11"/>
      <c r="C5" s="11"/>
      <c r="D5" s="11"/>
      <c r="E5" s="11"/>
      <c r="F5" s="11"/>
      <c r="G5" s="11"/>
    </row>
    <row r="6" spans="2:7" ht="6" customHeight="1" x14ac:dyDescent="0.25"/>
    <row r="7" spans="2:7" ht="24" customHeight="1" x14ac:dyDescent="0.25">
      <c r="B7" s="10" t="s">
        <v>3</v>
      </c>
      <c r="C7" s="10"/>
      <c r="D7" s="10"/>
      <c r="E7" s="10"/>
      <c r="F7" s="10"/>
      <c r="G7" s="10"/>
    </row>
    <row r="8" spans="2:7" ht="19.5" customHeight="1" x14ac:dyDescent="0.25">
      <c r="B8" s="15" t="s">
        <v>4</v>
      </c>
      <c r="C8" s="16" t="s">
        <v>5</v>
      </c>
      <c r="D8" s="15" t="s">
        <v>6</v>
      </c>
      <c r="E8" s="16" t="s">
        <v>7</v>
      </c>
      <c r="F8" s="15" t="s">
        <v>8</v>
      </c>
      <c r="G8" s="17" t="str">
        <f>IF((COUNTIF(G15,"Abgeschlossen")+COUNTIF(G21,"Abgeschlossen")+COUNTIF(G29,"Abgeschlossen")+COUNTIF(G38,"Abgeschlossen")+COUNTIF(G46,"Abgeschlossen")+COUNTIF(G59,"Abgeschlossen")+COUNTIF(G64,"Abgeschlossen")+COUNTIF(G71,"Abgeschlossen")+COUNTIF(G77,"Abgeschlossen"))=9,"Abgeschlossen",IF((COUNTIF(G15,"Abgeschlossen")+COUNTIF(G21,"Abgeschlossen")+COUNTIF(G29,"Abgeschlossen")+COUNTIF(G38,"Abgeschlossen")+COUNTIF(G46,"Abgeschlossen")+COUNTIF(G59,"Abgeschlossen")+COUNTIF(G64,"Abgeschlossen")+COUNTIF(G71,"Abgeschlossen")+COUNTIF(G77,"Abgeschlossen"))=0,"Offen","In Bearbeitung ("&amp;(COUNTIF(G15,"Abgeschlossen")+COUNTIF(G21,"Abgeschlossen")+COUNTIF(G29,"Abgeschlossen")+COUNTIF(G38,"Abgeschlossen")+COUNTIF(G46,"Abgeschlossen")+COUNTIF(G59,"Abgeschlossen")+COUNTIF(G64,"Abgeschlossen")+COUNTIF(G71,"Abgeschlossen")+COUNTIF(G77,"Abgeschlossen"))&amp;"/9)"))</f>
        <v>In Bearbeitung (5/9)</v>
      </c>
    </row>
    <row r="9" spans="2:7" ht="19.5" customHeight="1" x14ac:dyDescent="0.25">
      <c r="B9" s="15" t="s">
        <v>9</v>
      </c>
      <c r="C9" s="16" t="s">
        <v>10</v>
      </c>
      <c r="D9" s="15" t="s">
        <v>11</v>
      </c>
      <c r="E9" s="16" t="s">
        <v>12</v>
      </c>
      <c r="F9" s="15" t="s">
        <v>13</v>
      </c>
      <c r="G9" s="16" t="s">
        <v>14</v>
      </c>
    </row>
    <row r="10" spans="2:7" ht="19.5" customHeight="1" x14ac:dyDescent="0.25">
      <c r="B10" s="15" t="s">
        <v>15</v>
      </c>
      <c r="C10" s="16" t="s">
        <v>16</v>
      </c>
      <c r="D10" s="15" t="s">
        <v>17</v>
      </c>
      <c r="E10" s="9" t="s">
        <v>18</v>
      </c>
      <c r="F10" s="9"/>
      <c r="G10" s="9"/>
    </row>
    <row r="11" spans="2:7" ht="19.5" customHeight="1" x14ac:dyDescent="0.25">
      <c r="B11" s="15" t="s">
        <v>19</v>
      </c>
      <c r="C11" s="16" t="s">
        <v>20</v>
      </c>
      <c r="D11" s="15" t="s">
        <v>21</v>
      </c>
      <c r="E11" s="16" t="s">
        <v>22</v>
      </c>
      <c r="F11" s="15" t="s">
        <v>23</v>
      </c>
      <c r="G11" s="16" t="s">
        <v>24</v>
      </c>
    </row>
    <row r="12" spans="2:7" ht="19.5" customHeight="1" x14ac:dyDescent="0.25">
      <c r="B12" s="15" t="s">
        <v>25</v>
      </c>
      <c r="C12" s="16">
        <v>2400</v>
      </c>
      <c r="D12" s="15" t="s">
        <v>26</v>
      </c>
      <c r="E12" s="16">
        <v>63</v>
      </c>
      <c r="F12" s="15" t="s">
        <v>27</v>
      </c>
      <c r="G12" s="18">
        <f>IFERROR(E12/C12,"")</f>
        <v>2.6249999999999999E-2</v>
      </c>
    </row>
    <row r="13" spans="2:7" ht="19.5" customHeight="1" x14ac:dyDescent="0.25">
      <c r="B13" s="15" t="s">
        <v>28</v>
      </c>
      <c r="C13" s="16" t="s">
        <v>29</v>
      </c>
      <c r="D13" s="15" t="s">
        <v>30</v>
      </c>
      <c r="E13" s="16" t="s">
        <v>31</v>
      </c>
      <c r="F13" s="15" t="s">
        <v>32</v>
      </c>
      <c r="G13" s="16" t="s">
        <v>33</v>
      </c>
    </row>
    <row r="14" spans="2:7" ht="6" customHeight="1" x14ac:dyDescent="0.25"/>
    <row r="15" spans="2:7" ht="24" customHeight="1" x14ac:dyDescent="0.25">
      <c r="B15" s="19" t="s">
        <v>34</v>
      </c>
      <c r="C15" s="8" t="s">
        <v>35</v>
      </c>
      <c r="D15" s="8"/>
      <c r="E15" s="8"/>
      <c r="F15" s="20" t="s">
        <v>36</v>
      </c>
      <c r="G15" s="21" t="s">
        <v>37</v>
      </c>
    </row>
    <row r="16" spans="2:7" ht="15.75" customHeight="1" x14ac:dyDescent="0.25">
      <c r="B16" s="7" t="s">
        <v>38</v>
      </c>
      <c r="C16" s="7"/>
      <c r="D16" s="7"/>
      <c r="E16" s="7"/>
      <c r="F16" s="7"/>
      <c r="G16" s="7"/>
    </row>
    <row r="17" spans="2:7" ht="43.5" customHeight="1" x14ac:dyDescent="0.25">
      <c r="B17" s="6" t="s">
        <v>39</v>
      </c>
      <c r="C17" s="6"/>
      <c r="D17" s="6"/>
      <c r="E17" s="6"/>
      <c r="F17" s="6"/>
      <c r="G17" s="6"/>
    </row>
    <row r="18" spans="2:7" ht="15.75" customHeight="1" x14ac:dyDescent="0.25">
      <c r="B18" s="7" t="s">
        <v>40</v>
      </c>
      <c r="C18" s="7"/>
      <c r="D18" s="7"/>
      <c r="E18" s="7"/>
      <c r="F18" s="7"/>
      <c r="G18" s="7"/>
    </row>
    <row r="19" spans="2:7" ht="31.5" customHeight="1" x14ac:dyDescent="0.25">
      <c r="B19" s="6" t="s">
        <v>41</v>
      </c>
      <c r="C19" s="6"/>
      <c r="D19" s="6"/>
      <c r="E19" s="6"/>
      <c r="F19" s="6"/>
      <c r="G19" s="6"/>
    </row>
    <row r="20" spans="2:7" ht="4.5" customHeight="1" x14ac:dyDescent="0.25"/>
    <row r="21" spans="2:7" ht="24" customHeight="1" x14ac:dyDescent="0.25">
      <c r="B21" s="19" t="s">
        <v>42</v>
      </c>
      <c r="C21" s="8" t="s">
        <v>43</v>
      </c>
      <c r="D21" s="8"/>
      <c r="E21" s="8"/>
      <c r="F21" s="20" t="s">
        <v>36</v>
      </c>
      <c r="G21" s="21" t="s">
        <v>37</v>
      </c>
    </row>
    <row r="22" spans="2:7" ht="18" customHeight="1" x14ac:dyDescent="0.25">
      <c r="B22" s="22" t="s">
        <v>44</v>
      </c>
      <c r="C22" s="22" t="s">
        <v>45</v>
      </c>
      <c r="D22" s="22" t="s">
        <v>46</v>
      </c>
      <c r="E22" s="5" t="s">
        <v>47</v>
      </c>
      <c r="F22" s="5"/>
      <c r="G22" s="22" t="s">
        <v>48</v>
      </c>
    </row>
    <row r="23" spans="2:7" ht="18" customHeight="1" x14ac:dyDescent="0.25">
      <c r="B23" s="23" t="s">
        <v>49</v>
      </c>
      <c r="C23" s="16" t="s">
        <v>50</v>
      </c>
      <c r="D23" s="16" t="s">
        <v>51</v>
      </c>
      <c r="E23" s="9" t="s">
        <v>52</v>
      </c>
      <c r="F23" s="9"/>
      <c r="G23" s="16" t="s">
        <v>53</v>
      </c>
    </row>
    <row r="24" spans="2:7" ht="18" customHeight="1" x14ac:dyDescent="0.25">
      <c r="B24" s="23" t="s">
        <v>54</v>
      </c>
      <c r="C24" s="16" t="s">
        <v>55</v>
      </c>
      <c r="D24" s="16" t="s">
        <v>56</v>
      </c>
      <c r="E24" s="9" t="s">
        <v>57</v>
      </c>
      <c r="F24" s="9"/>
      <c r="G24" s="16" t="s">
        <v>58</v>
      </c>
    </row>
    <row r="25" spans="2:7" ht="18" customHeight="1" x14ac:dyDescent="0.25">
      <c r="B25" s="23" t="s">
        <v>59</v>
      </c>
      <c r="C25" s="16" t="s">
        <v>60</v>
      </c>
      <c r="D25" s="16" t="s">
        <v>61</v>
      </c>
      <c r="E25" s="9" t="s">
        <v>62</v>
      </c>
      <c r="F25" s="9"/>
      <c r="G25" s="16" t="s">
        <v>63</v>
      </c>
    </row>
    <row r="26" spans="2:7" ht="18" customHeight="1" x14ac:dyDescent="0.25">
      <c r="B26" s="23" t="s">
        <v>59</v>
      </c>
      <c r="C26" s="16" t="s">
        <v>64</v>
      </c>
      <c r="D26" s="16" t="s">
        <v>65</v>
      </c>
      <c r="E26" s="9" t="s">
        <v>66</v>
      </c>
      <c r="F26" s="9"/>
      <c r="G26" s="16" t="s">
        <v>67</v>
      </c>
    </row>
    <row r="27" spans="2:7" ht="18" customHeight="1" x14ac:dyDescent="0.25">
      <c r="B27" s="23" t="s">
        <v>59</v>
      </c>
      <c r="C27" s="16" t="s">
        <v>68</v>
      </c>
      <c r="D27" s="16" t="s">
        <v>69</v>
      </c>
      <c r="E27" s="9" t="s">
        <v>70</v>
      </c>
      <c r="F27" s="9"/>
      <c r="G27" s="16" t="s">
        <v>71</v>
      </c>
    </row>
    <row r="28" spans="2:7" ht="4.5" customHeight="1" x14ac:dyDescent="0.25"/>
    <row r="29" spans="2:7" ht="24" customHeight="1" x14ac:dyDescent="0.25">
      <c r="B29" s="19" t="s">
        <v>72</v>
      </c>
      <c r="C29" s="8" t="s">
        <v>73</v>
      </c>
      <c r="D29" s="8"/>
      <c r="E29" s="8"/>
      <c r="F29" s="20" t="s">
        <v>36</v>
      </c>
      <c r="G29" s="21" t="s">
        <v>37</v>
      </c>
    </row>
    <row r="30" spans="2:7" ht="25.5" customHeight="1" x14ac:dyDescent="0.25">
      <c r="B30" s="4" t="s">
        <v>74</v>
      </c>
      <c r="C30" s="4"/>
      <c r="D30" s="6" t="s">
        <v>75</v>
      </c>
      <c r="E30" s="6"/>
      <c r="F30" s="6"/>
      <c r="G30" s="6"/>
    </row>
    <row r="31" spans="2:7" ht="25.5" customHeight="1" x14ac:dyDescent="0.25">
      <c r="B31" s="4" t="s">
        <v>76</v>
      </c>
      <c r="C31" s="4"/>
      <c r="D31" s="6" t="s">
        <v>77</v>
      </c>
      <c r="E31" s="6"/>
      <c r="F31" s="6"/>
      <c r="G31" s="6"/>
    </row>
    <row r="32" spans="2:7" ht="25.5" customHeight="1" x14ac:dyDescent="0.25">
      <c r="B32" s="4" t="s">
        <v>78</v>
      </c>
      <c r="C32" s="4"/>
      <c r="D32" s="6" t="s">
        <v>79</v>
      </c>
      <c r="E32" s="6"/>
      <c r="F32" s="6"/>
      <c r="G32" s="6"/>
    </row>
    <row r="33" spans="2:7" ht="25.5" customHeight="1" x14ac:dyDescent="0.25">
      <c r="B33" s="4" t="s">
        <v>80</v>
      </c>
      <c r="C33" s="4"/>
      <c r="D33" s="6" t="s">
        <v>81</v>
      </c>
      <c r="E33" s="6"/>
      <c r="F33" s="6"/>
      <c r="G33" s="6"/>
    </row>
    <row r="34" spans="2:7" ht="25.5" customHeight="1" x14ac:dyDescent="0.25">
      <c r="B34" s="4" t="s">
        <v>82</v>
      </c>
      <c r="C34" s="4"/>
      <c r="D34" s="6" t="s">
        <v>83</v>
      </c>
      <c r="E34" s="6"/>
      <c r="F34" s="6"/>
      <c r="G34" s="6"/>
    </row>
    <row r="35" spans="2:7" ht="25.5" customHeight="1" x14ac:dyDescent="0.25">
      <c r="B35" s="4" t="s">
        <v>84</v>
      </c>
      <c r="C35" s="4"/>
      <c r="D35" s="6" t="s">
        <v>85</v>
      </c>
      <c r="E35" s="6"/>
      <c r="F35" s="6"/>
      <c r="G35" s="6"/>
    </row>
    <row r="36" spans="2:7" ht="25.5" customHeight="1" x14ac:dyDescent="0.25">
      <c r="B36" s="4" t="s">
        <v>86</v>
      </c>
      <c r="C36" s="4"/>
      <c r="D36" s="6" t="s">
        <v>87</v>
      </c>
      <c r="E36" s="6"/>
      <c r="F36" s="6"/>
      <c r="G36" s="6"/>
    </row>
    <row r="37" spans="2:7" ht="4.5" customHeight="1" x14ac:dyDescent="0.25"/>
    <row r="38" spans="2:7" ht="24" customHeight="1" x14ac:dyDescent="0.25">
      <c r="B38" s="19" t="s">
        <v>88</v>
      </c>
      <c r="C38" s="8" t="s">
        <v>89</v>
      </c>
      <c r="D38" s="8"/>
      <c r="E38" s="8"/>
      <c r="F38" s="20" t="s">
        <v>36</v>
      </c>
      <c r="G38" s="21" t="s">
        <v>90</v>
      </c>
    </row>
    <row r="39" spans="2:7" ht="25.5" customHeight="1" x14ac:dyDescent="0.25">
      <c r="B39" s="22" t="s">
        <v>91</v>
      </c>
      <c r="C39" s="5" t="s">
        <v>92</v>
      </c>
      <c r="D39" s="5"/>
      <c r="E39" s="22" t="s">
        <v>93</v>
      </c>
      <c r="F39" s="22" t="s">
        <v>94</v>
      </c>
      <c r="G39" s="22" t="s">
        <v>95</v>
      </c>
    </row>
    <row r="40" spans="2:7" ht="30" customHeight="1" x14ac:dyDescent="0.25">
      <c r="B40" s="24" t="s">
        <v>96</v>
      </c>
      <c r="C40" s="6" t="s">
        <v>97</v>
      </c>
      <c r="D40" s="6"/>
      <c r="E40" s="25" t="s">
        <v>55</v>
      </c>
      <c r="F40" s="25" t="s">
        <v>98</v>
      </c>
      <c r="G40" s="25" t="s">
        <v>37</v>
      </c>
    </row>
    <row r="41" spans="2:7" ht="30" customHeight="1" x14ac:dyDescent="0.25">
      <c r="B41" s="24" t="s">
        <v>99</v>
      </c>
      <c r="C41" s="6" t="s">
        <v>100</v>
      </c>
      <c r="D41" s="6"/>
      <c r="E41" s="25" t="s">
        <v>60</v>
      </c>
      <c r="F41" s="25" t="s">
        <v>101</v>
      </c>
      <c r="G41" s="25" t="s">
        <v>90</v>
      </c>
    </row>
    <row r="42" spans="2:7" ht="30" customHeight="1" x14ac:dyDescent="0.25">
      <c r="B42" s="24" t="s">
        <v>102</v>
      </c>
      <c r="C42" s="6" t="s">
        <v>103</v>
      </c>
      <c r="D42" s="6"/>
      <c r="E42" s="25" t="s">
        <v>68</v>
      </c>
      <c r="F42" s="25" t="s">
        <v>104</v>
      </c>
      <c r="G42" s="25" t="s">
        <v>37</v>
      </c>
    </row>
    <row r="43" spans="2:7" ht="15.75" customHeight="1" x14ac:dyDescent="0.25">
      <c r="B43" s="7" t="s">
        <v>105</v>
      </c>
      <c r="C43" s="7"/>
      <c r="D43" s="7"/>
      <c r="E43" s="7"/>
      <c r="F43" s="7"/>
      <c r="G43" s="7"/>
    </row>
    <row r="44" spans="2:7" ht="30" customHeight="1" x14ac:dyDescent="0.25">
      <c r="B44" s="6" t="s">
        <v>106</v>
      </c>
      <c r="C44" s="6"/>
      <c r="D44" s="6"/>
      <c r="E44" s="6"/>
      <c r="F44" s="6"/>
      <c r="G44" s="6"/>
    </row>
    <row r="45" spans="2:7" ht="4.5" customHeight="1" x14ac:dyDescent="0.25"/>
    <row r="46" spans="2:7" ht="24" customHeight="1" x14ac:dyDescent="0.25">
      <c r="B46" s="19" t="s">
        <v>107</v>
      </c>
      <c r="C46" s="8" t="s">
        <v>108</v>
      </c>
      <c r="D46" s="8"/>
      <c r="E46" s="8"/>
      <c r="F46" s="20" t="s">
        <v>36</v>
      </c>
      <c r="G46" s="21" t="s">
        <v>37</v>
      </c>
    </row>
    <row r="47" spans="2:7" ht="19.5" customHeight="1" x14ac:dyDescent="0.25">
      <c r="B47" s="3" t="s">
        <v>109</v>
      </c>
      <c r="C47" s="3"/>
      <c r="D47" s="3"/>
      <c r="E47" s="3" t="s">
        <v>110</v>
      </c>
      <c r="F47" s="3"/>
      <c r="G47" s="3"/>
    </row>
    <row r="48" spans="2:7" ht="45.75" customHeight="1" x14ac:dyDescent="0.25">
      <c r="B48" s="6" t="s">
        <v>111</v>
      </c>
      <c r="C48" s="6"/>
      <c r="D48" s="6"/>
      <c r="E48" s="6" t="s">
        <v>112</v>
      </c>
      <c r="F48" s="6"/>
      <c r="G48" s="6"/>
    </row>
    <row r="49" spans="2:7" ht="15.75" customHeight="1" x14ac:dyDescent="0.25">
      <c r="B49" s="7" t="s">
        <v>113</v>
      </c>
      <c r="C49" s="7"/>
      <c r="D49" s="7"/>
      <c r="E49" s="7"/>
      <c r="F49" s="7"/>
      <c r="G49" s="7"/>
    </row>
    <row r="50" spans="2:7" ht="15.75" customHeight="1" x14ac:dyDescent="0.25">
      <c r="B50" s="22" t="s">
        <v>114</v>
      </c>
      <c r="C50" s="5" t="s">
        <v>115</v>
      </c>
      <c r="D50" s="5"/>
      <c r="E50" s="5"/>
      <c r="F50" s="5"/>
      <c r="G50" s="5"/>
    </row>
    <row r="51" spans="2:7" ht="21.75" customHeight="1" x14ac:dyDescent="0.25">
      <c r="B51" s="26" t="s">
        <v>116</v>
      </c>
      <c r="C51" s="6" t="s">
        <v>117</v>
      </c>
      <c r="D51" s="6"/>
      <c r="E51" s="6"/>
      <c r="F51" s="6"/>
      <c r="G51" s="6"/>
    </row>
    <row r="52" spans="2:7" ht="21.75" customHeight="1" x14ac:dyDescent="0.25">
      <c r="B52" s="26" t="s">
        <v>118</v>
      </c>
      <c r="C52" s="6" t="s">
        <v>119</v>
      </c>
      <c r="D52" s="6"/>
      <c r="E52" s="6"/>
      <c r="F52" s="6"/>
      <c r="G52" s="6"/>
    </row>
    <row r="53" spans="2:7" ht="21.75" customHeight="1" x14ac:dyDescent="0.25">
      <c r="B53" s="26" t="s">
        <v>120</v>
      </c>
      <c r="C53" s="6" t="s">
        <v>121</v>
      </c>
      <c r="D53" s="6"/>
      <c r="E53" s="6"/>
      <c r="F53" s="6"/>
      <c r="G53" s="6"/>
    </row>
    <row r="54" spans="2:7" ht="21.75" customHeight="1" x14ac:dyDescent="0.25">
      <c r="B54" s="26" t="s">
        <v>122</v>
      </c>
      <c r="C54" s="6" t="s">
        <v>123</v>
      </c>
      <c r="D54" s="6"/>
      <c r="E54" s="6"/>
      <c r="F54" s="6"/>
      <c r="G54" s="6"/>
    </row>
    <row r="55" spans="2:7" ht="21.75" customHeight="1" x14ac:dyDescent="0.25">
      <c r="B55" s="26" t="s">
        <v>124</v>
      </c>
      <c r="C55" s="6" t="s">
        <v>125</v>
      </c>
      <c r="D55" s="6"/>
      <c r="E55" s="6"/>
      <c r="F55" s="6"/>
      <c r="G55" s="6"/>
    </row>
    <row r="56" spans="2:7" ht="15.75" customHeight="1" x14ac:dyDescent="0.25">
      <c r="B56" s="7" t="s">
        <v>126</v>
      </c>
      <c r="C56" s="7"/>
      <c r="D56" s="7"/>
      <c r="E56" s="7"/>
      <c r="F56" s="7"/>
      <c r="G56" s="7"/>
    </row>
    <row r="57" spans="2:7" ht="30" customHeight="1" x14ac:dyDescent="0.25">
      <c r="B57" s="6" t="s">
        <v>127</v>
      </c>
      <c r="C57" s="6"/>
      <c r="D57" s="6"/>
      <c r="E57" s="6"/>
      <c r="F57" s="6"/>
      <c r="G57" s="6"/>
    </row>
    <row r="58" spans="2:7" ht="4.5" customHeight="1" x14ac:dyDescent="0.25"/>
    <row r="59" spans="2:7" ht="24" customHeight="1" x14ac:dyDescent="0.25">
      <c r="B59" s="19" t="s">
        <v>128</v>
      </c>
      <c r="C59" s="8" t="s">
        <v>129</v>
      </c>
      <c r="D59" s="8"/>
      <c r="E59" s="8"/>
      <c r="F59" s="20" t="s">
        <v>36</v>
      </c>
      <c r="G59" s="21" t="s">
        <v>90</v>
      </c>
    </row>
    <row r="60" spans="2:7" ht="25.5" customHeight="1" x14ac:dyDescent="0.25">
      <c r="B60" s="22" t="s">
        <v>91</v>
      </c>
      <c r="C60" s="5" t="s">
        <v>130</v>
      </c>
      <c r="D60" s="5"/>
      <c r="E60" s="22" t="s">
        <v>93</v>
      </c>
      <c r="F60" s="22" t="s">
        <v>94</v>
      </c>
      <c r="G60" s="22" t="s">
        <v>95</v>
      </c>
    </row>
    <row r="61" spans="2:7" ht="30" customHeight="1" x14ac:dyDescent="0.25">
      <c r="B61" s="24" t="s">
        <v>96</v>
      </c>
      <c r="C61" s="6" t="s">
        <v>131</v>
      </c>
      <c r="D61" s="6"/>
      <c r="E61" s="25" t="s">
        <v>64</v>
      </c>
      <c r="F61" s="25" t="s">
        <v>132</v>
      </c>
      <c r="G61" s="25" t="s">
        <v>90</v>
      </c>
    </row>
    <row r="62" spans="2:7" ht="30" customHeight="1" x14ac:dyDescent="0.25">
      <c r="B62" s="24" t="s">
        <v>99</v>
      </c>
      <c r="C62" s="6" t="s">
        <v>133</v>
      </c>
      <c r="D62" s="6"/>
      <c r="E62" s="25" t="s">
        <v>55</v>
      </c>
      <c r="F62" s="25" t="s">
        <v>134</v>
      </c>
      <c r="G62" s="25" t="s">
        <v>135</v>
      </c>
    </row>
    <row r="63" spans="2:7" ht="4.5" customHeight="1" x14ac:dyDescent="0.25"/>
    <row r="64" spans="2:7" ht="24" customHeight="1" x14ac:dyDescent="0.25">
      <c r="B64" s="19" t="s">
        <v>136</v>
      </c>
      <c r="C64" s="8" t="s">
        <v>137</v>
      </c>
      <c r="D64" s="8"/>
      <c r="E64" s="8"/>
      <c r="F64" s="20" t="s">
        <v>36</v>
      </c>
      <c r="G64" s="21" t="s">
        <v>37</v>
      </c>
    </row>
    <row r="65" spans="2:7" ht="18" customHeight="1" x14ac:dyDescent="0.25">
      <c r="B65" s="5" t="s">
        <v>138</v>
      </c>
      <c r="C65" s="5"/>
      <c r="D65" s="22" t="s">
        <v>139</v>
      </c>
      <c r="E65" s="22" t="s">
        <v>140</v>
      </c>
      <c r="F65" s="22" t="s">
        <v>141</v>
      </c>
      <c r="G65" s="22" t="s">
        <v>142</v>
      </c>
    </row>
    <row r="66" spans="2:7" ht="19.5" customHeight="1" x14ac:dyDescent="0.25">
      <c r="B66" s="9" t="s">
        <v>143</v>
      </c>
      <c r="C66" s="9"/>
      <c r="D66" s="25" t="s">
        <v>144</v>
      </c>
      <c r="E66" s="25" t="s">
        <v>145</v>
      </c>
      <c r="F66" s="25" t="s">
        <v>146</v>
      </c>
      <c r="G66" s="24" t="s">
        <v>147</v>
      </c>
    </row>
    <row r="67" spans="2:7" ht="19.5" customHeight="1" x14ac:dyDescent="0.25">
      <c r="B67" s="9" t="s">
        <v>148</v>
      </c>
      <c r="C67" s="9"/>
      <c r="D67" s="25" t="s">
        <v>149</v>
      </c>
      <c r="E67" s="25" t="s">
        <v>150</v>
      </c>
      <c r="F67" s="25" t="s">
        <v>151</v>
      </c>
      <c r="G67" s="24" t="s">
        <v>147</v>
      </c>
    </row>
    <row r="68" spans="2:7" ht="15.75" customHeight="1" x14ac:dyDescent="0.25">
      <c r="B68" s="7" t="s">
        <v>152</v>
      </c>
      <c r="C68" s="7"/>
      <c r="D68" s="7"/>
      <c r="E68" s="7"/>
      <c r="F68" s="7"/>
      <c r="G68" s="7"/>
    </row>
    <row r="69" spans="2:7" ht="30" customHeight="1" x14ac:dyDescent="0.25">
      <c r="B69" s="6" t="s">
        <v>153</v>
      </c>
      <c r="C69" s="6"/>
      <c r="D69" s="6"/>
      <c r="E69" s="6"/>
      <c r="F69" s="6"/>
      <c r="G69" s="6"/>
    </row>
    <row r="70" spans="2:7" ht="4.5" customHeight="1" x14ac:dyDescent="0.25"/>
    <row r="71" spans="2:7" ht="24" customHeight="1" x14ac:dyDescent="0.25">
      <c r="B71" s="19" t="s">
        <v>154</v>
      </c>
      <c r="C71" s="8" t="s">
        <v>155</v>
      </c>
      <c r="D71" s="8"/>
      <c r="E71" s="8"/>
      <c r="F71" s="20" t="s">
        <v>36</v>
      </c>
      <c r="G71" s="21" t="s">
        <v>90</v>
      </c>
    </row>
    <row r="72" spans="2:7" ht="25.5" customHeight="1" x14ac:dyDescent="0.25">
      <c r="B72" s="5" t="s">
        <v>156</v>
      </c>
      <c r="C72" s="5"/>
      <c r="D72" s="5" t="s">
        <v>157</v>
      </c>
      <c r="E72" s="5"/>
      <c r="F72" s="22" t="s">
        <v>93</v>
      </c>
      <c r="G72" s="22" t="s">
        <v>95</v>
      </c>
    </row>
    <row r="73" spans="2:7" ht="27.75" customHeight="1" x14ac:dyDescent="0.25">
      <c r="B73" s="2" t="s">
        <v>158</v>
      </c>
      <c r="C73" s="2"/>
      <c r="D73" s="6" t="s">
        <v>159</v>
      </c>
      <c r="E73" s="6"/>
      <c r="F73" s="25" t="s">
        <v>64</v>
      </c>
      <c r="G73" s="25" t="s">
        <v>37</v>
      </c>
    </row>
    <row r="74" spans="2:7" ht="27.75" customHeight="1" x14ac:dyDescent="0.25">
      <c r="B74" s="2" t="s">
        <v>160</v>
      </c>
      <c r="C74" s="2"/>
      <c r="D74" s="6" t="s">
        <v>161</v>
      </c>
      <c r="E74" s="6"/>
      <c r="F74" s="25" t="s">
        <v>55</v>
      </c>
      <c r="G74" s="25" t="s">
        <v>90</v>
      </c>
    </row>
    <row r="75" spans="2:7" ht="27.75" customHeight="1" x14ac:dyDescent="0.25">
      <c r="B75" s="2" t="s">
        <v>162</v>
      </c>
      <c r="C75" s="2"/>
      <c r="D75" s="6" t="s">
        <v>163</v>
      </c>
      <c r="E75" s="6"/>
      <c r="F75" s="25" t="s">
        <v>60</v>
      </c>
      <c r="G75" s="25" t="s">
        <v>135</v>
      </c>
    </row>
    <row r="76" spans="2:7" ht="4.5" customHeight="1" x14ac:dyDescent="0.25"/>
    <row r="77" spans="2:7" ht="24" customHeight="1" x14ac:dyDescent="0.25">
      <c r="B77" s="19" t="s">
        <v>164</v>
      </c>
      <c r="C77" s="8" t="s">
        <v>165</v>
      </c>
      <c r="D77" s="8"/>
      <c r="E77" s="8"/>
      <c r="F77" s="20" t="s">
        <v>36</v>
      </c>
      <c r="G77" s="21" t="s">
        <v>166</v>
      </c>
    </row>
    <row r="78" spans="2:7" ht="15.75" customHeight="1" x14ac:dyDescent="0.25">
      <c r="B78" s="7" t="s">
        <v>167</v>
      </c>
      <c r="C78" s="7"/>
      <c r="D78" s="7"/>
      <c r="E78" s="7"/>
      <c r="F78" s="7"/>
      <c r="G78" s="7"/>
    </row>
    <row r="79" spans="2:7" ht="30" customHeight="1" x14ac:dyDescent="0.25">
      <c r="B79" s="6" t="s">
        <v>168</v>
      </c>
      <c r="C79" s="6"/>
      <c r="D79" s="6"/>
      <c r="E79" s="6"/>
      <c r="F79" s="6"/>
      <c r="G79" s="6"/>
    </row>
    <row r="80" spans="2:7" ht="18" customHeight="1" x14ac:dyDescent="0.25">
      <c r="B80" s="5" t="s">
        <v>44</v>
      </c>
      <c r="C80" s="5"/>
      <c r="D80" s="5" t="s">
        <v>45</v>
      </c>
      <c r="E80" s="5"/>
      <c r="F80" s="22" t="s">
        <v>169</v>
      </c>
      <c r="G80" s="22" t="s">
        <v>170</v>
      </c>
    </row>
    <row r="81" spans="2:7" ht="19.5" customHeight="1" x14ac:dyDescent="0.25">
      <c r="B81" s="2" t="s">
        <v>54</v>
      </c>
      <c r="C81" s="2"/>
      <c r="D81" s="1" t="s">
        <v>55</v>
      </c>
      <c r="E81" s="1"/>
      <c r="F81" s="25" t="s">
        <v>171</v>
      </c>
      <c r="G81" s="25" t="s">
        <v>172</v>
      </c>
    </row>
    <row r="82" spans="2:7" ht="19.5" customHeight="1" x14ac:dyDescent="0.25">
      <c r="B82" s="2" t="s">
        <v>49</v>
      </c>
      <c r="C82" s="2"/>
      <c r="D82" s="1" t="s">
        <v>50</v>
      </c>
      <c r="E82" s="1"/>
      <c r="F82" s="25" t="s">
        <v>173</v>
      </c>
      <c r="G82" s="25" t="s">
        <v>172</v>
      </c>
    </row>
    <row r="83" spans="2:7" ht="19.5" customHeight="1" x14ac:dyDescent="0.25">
      <c r="B83" s="2" t="s">
        <v>174</v>
      </c>
      <c r="C83" s="2"/>
      <c r="D83" s="1" t="s">
        <v>175</v>
      </c>
      <c r="E83" s="1"/>
      <c r="F83" s="25" t="s">
        <v>176</v>
      </c>
      <c r="G83" s="25" t="s">
        <v>166</v>
      </c>
    </row>
    <row r="84" spans="2:7" ht="21.75" customHeight="1" x14ac:dyDescent="0.25">
      <c r="B84" s="15" t="s">
        <v>177</v>
      </c>
      <c r="C84" s="16" t="s">
        <v>176</v>
      </c>
      <c r="D84" s="15" t="s">
        <v>178</v>
      </c>
      <c r="E84" s="16" t="s">
        <v>179</v>
      </c>
      <c r="F84" s="15" t="s">
        <v>180</v>
      </c>
      <c r="G84" s="27">
        <f>(COUNTIF(G15,"Abgeschlossen")+COUNTIF(G21,"Abgeschlossen")+COUNTIF(G29,"Abgeschlossen")+COUNTIF(G38,"Abgeschlossen")+COUNTIF(G46,"Abgeschlossen")+COUNTIF(G59,"Abgeschlossen")+COUNTIF(G64,"Abgeschlossen")+COUNTIF(G71,"Abgeschlossen")+COUNTIF(G77,"Abgeschlossen"))/9</f>
        <v>0.55555555555555558</v>
      </c>
    </row>
  </sheetData>
  <mergeCells count="84">
    <mergeCell ref="B82:C82"/>
    <mergeCell ref="D82:E82"/>
    <mergeCell ref="B83:C83"/>
    <mergeCell ref="D83:E83"/>
    <mergeCell ref="B78:G78"/>
    <mergeCell ref="B79:G79"/>
    <mergeCell ref="B80:C80"/>
    <mergeCell ref="D80:E80"/>
    <mergeCell ref="B81:C81"/>
    <mergeCell ref="D81:E81"/>
    <mergeCell ref="B74:C74"/>
    <mergeCell ref="D74:E74"/>
    <mergeCell ref="B75:C75"/>
    <mergeCell ref="D75:E75"/>
    <mergeCell ref="C77:E77"/>
    <mergeCell ref="B69:G69"/>
    <mergeCell ref="C71:E71"/>
    <mergeCell ref="B72:C72"/>
    <mergeCell ref="D72:E72"/>
    <mergeCell ref="B73:C73"/>
    <mergeCell ref="D73:E73"/>
    <mergeCell ref="C64:E64"/>
    <mergeCell ref="B65:C65"/>
    <mergeCell ref="B66:C66"/>
    <mergeCell ref="B67:C67"/>
    <mergeCell ref="B68:G68"/>
    <mergeCell ref="B57:G57"/>
    <mergeCell ref="C59:E59"/>
    <mergeCell ref="C60:D60"/>
    <mergeCell ref="C61:D61"/>
    <mergeCell ref="C62:D62"/>
    <mergeCell ref="C52:G52"/>
    <mergeCell ref="C53:G53"/>
    <mergeCell ref="C54:G54"/>
    <mergeCell ref="C55:G55"/>
    <mergeCell ref="B56:G56"/>
    <mergeCell ref="B48:D48"/>
    <mergeCell ref="E48:G48"/>
    <mergeCell ref="B49:G49"/>
    <mergeCell ref="C50:G50"/>
    <mergeCell ref="C51:G51"/>
    <mergeCell ref="B43:G43"/>
    <mergeCell ref="B44:G44"/>
    <mergeCell ref="C46:E46"/>
    <mergeCell ref="B47:D47"/>
    <mergeCell ref="E47:G47"/>
    <mergeCell ref="C38:E38"/>
    <mergeCell ref="C39:D39"/>
    <mergeCell ref="C40:D40"/>
    <mergeCell ref="C41:D41"/>
    <mergeCell ref="C42:D42"/>
    <mergeCell ref="B34:C34"/>
    <mergeCell ref="D34:G34"/>
    <mergeCell ref="B35:C35"/>
    <mergeCell ref="D35:G35"/>
    <mergeCell ref="B36:C36"/>
    <mergeCell ref="D36:G36"/>
    <mergeCell ref="B31:C31"/>
    <mergeCell ref="D31:G31"/>
    <mergeCell ref="B32:C32"/>
    <mergeCell ref="D32:G32"/>
    <mergeCell ref="B33:C33"/>
    <mergeCell ref="D33:G33"/>
    <mergeCell ref="E25:F25"/>
    <mergeCell ref="E26:F26"/>
    <mergeCell ref="E27:F27"/>
    <mergeCell ref="C29:E29"/>
    <mergeCell ref="B30:C30"/>
    <mergeCell ref="D30:G30"/>
    <mergeCell ref="B19:G19"/>
    <mergeCell ref="C21:E21"/>
    <mergeCell ref="E22:F22"/>
    <mergeCell ref="E23:F23"/>
    <mergeCell ref="E24:F24"/>
    <mergeCell ref="E10:G10"/>
    <mergeCell ref="C15:E15"/>
    <mergeCell ref="B16:G16"/>
    <mergeCell ref="B17:G17"/>
    <mergeCell ref="B18:G18"/>
    <mergeCell ref="B2:C4"/>
    <mergeCell ref="D2:F4"/>
    <mergeCell ref="G2:G4"/>
    <mergeCell ref="B5:G5"/>
    <mergeCell ref="B7:G7"/>
  </mergeCells>
  <conditionalFormatting sqref="G15">
    <cfRule type="cellIs" dxfId="61" priority="2" operator="equal">
      <formula>"Abgeschlossen"</formula>
    </cfRule>
    <cfRule type="cellIs" dxfId="60" priority="3" operator="equal">
      <formula>"In Bearbeitung"</formula>
    </cfRule>
    <cfRule type="cellIs" dxfId="59" priority="4" operator="equal">
      <formula>"Offen"</formula>
    </cfRule>
    <cfRule type="cellIs" dxfId="58" priority="5" operator="equal">
      <formula>"Geplant"</formula>
    </cfRule>
    <cfRule type="cellIs" dxfId="57" priority="6" operator="equal">
      <formula>"Freigegeben"</formula>
    </cfRule>
  </conditionalFormatting>
  <conditionalFormatting sqref="G21">
    <cfRule type="cellIs" dxfId="56" priority="7" operator="equal">
      <formula>"Abgeschlossen"</formula>
    </cfRule>
    <cfRule type="cellIs" dxfId="55" priority="8" operator="equal">
      <formula>"In Bearbeitung"</formula>
    </cfRule>
    <cfRule type="cellIs" dxfId="54" priority="9" operator="equal">
      <formula>"Offen"</formula>
    </cfRule>
    <cfRule type="cellIs" dxfId="53" priority="10" operator="equal">
      <formula>"Geplant"</formula>
    </cfRule>
    <cfRule type="cellIs" dxfId="52" priority="11" operator="equal">
      <formula>"Freigegeben"</formula>
    </cfRule>
  </conditionalFormatting>
  <conditionalFormatting sqref="G29">
    <cfRule type="cellIs" dxfId="51" priority="12" operator="equal">
      <formula>"Abgeschlossen"</formula>
    </cfRule>
    <cfRule type="cellIs" dxfId="50" priority="13" operator="equal">
      <formula>"In Bearbeitung"</formula>
    </cfRule>
    <cfRule type="cellIs" dxfId="49" priority="14" operator="equal">
      <formula>"Offen"</formula>
    </cfRule>
    <cfRule type="cellIs" dxfId="48" priority="15" operator="equal">
      <formula>"Geplant"</formula>
    </cfRule>
    <cfRule type="cellIs" dxfId="47" priority="16" operator="equal">
      <formula>"Freigegeben"</formula>
    </cfRule>
  </conditionalFormatting>
  <conditionalFormatting sqref="G38">
    <cfRule type="cellIs" dxfId="46" priority="17" operator="equal">
      <formula>"Abgeschlossen"</formula>
    </cfRule>
    <cfRule type="cellIs" dxfId="45" priority="18" operator="equal">
      <formula>"In Bearbeitung"</formula>
    </cfRule>
    <cfRule type="cellIs" dxfId="44" priority="19" operator="equal">
      <formula>"Offen"</formula>
    </cfRule>
    <cfRule type="cellIs" dxfId="43" priority="20" operator="equal">
      <formula>"Geplant"</formula>
    </cfRule>
    <cfRule type="cellIs" dxfId="42" priority="21" operator="equal">
      <formula>"Freigegeben"</formula>
    </cfRule>
  </conditionalFormatting>
  <conditionalFormatting sqref="G40:G42">
    <cfRule type="cellIs" dxfId="41" priority="47" operator="equal">
      <formula>"Abgeschlossen"</formula>
    </cfRule>
    <cfRule type="cellIs" dxfId="40" priority="48" operator="equal">
      <formula>"In Bearbeitung"</formula>
    </cfRule>
    <cfRule type="cellIs" dxfId="39" priority="49" operator="equal">
      <formula>"Offen"</formula>
    </cfRule>
    <cfRule type="cellIs" dxfId="38" priority="50" operator="equal">
      <formula>"Geplant"</formula>
    </cfRule>
    <cfRule type="cellIs" dxfId="37" priority="51" operator="equal">
      <formula>"Freigegeben"</formula>
    </cfRule>
  </conditionalFormatting>
  <conditionalFormatting sqref="G46">
    <cfRule type="cellIs" dxfId="36" priority="22" operator="equal">
      <formula>"Abgeschlossen"</formula>
    </cfRule>
    <cfRule type="cellIs" dxfId="35" priority="23" operator="equal">
      <formula>"In Bearbeitung"</formula>
    </cfRule>
    <cfRule type="cellIs" dxfId="34" priority="24" operator="equal">
      <formula>"Offen"</formula>
    </cfRule>
    <cfRule type="cellIs" dxfId="33" priority="25" operator="equal">
      <formula>"Geplant"</formula>
    </cfRule>
    <cfRule type="cellIs" dxfId="32" priority="26" operator="equal">
      <formula>"Freigegeben"</formula>
    </cfRule>
  </conditionalFormatting>
  <conditionalFormatting sqref="G59">
    <cfRule type="cellIs" dxfId="31" priority="27" operator="equal">
      <formula>"Abgeschlossen"</formula>
    </cfRule>
    <cfRule type="cellIs" dxfId="30" priority="28" operator="equal">
      <formula>"In Bearbeitung"</formula>
    </cfRule>
    <cfRule type="cellIs" dxfId="29" priority="29" operator="equal">
      <formula>"Offen"</formula>
    </cfRule>
    <cfRule type="cellIs" dxfId="28" priority="30" operator="equal">
      <formula>"Geplant"</formula>
    </cfRule>
    <cfRule type="cellIs" dxfId="27" priority="31" operator="equal">
      <formula>"Freigegeben"</formula>
    </cfRule>
  </conditionalFormatting>
  <conditionalFormatting sqref="G61:G62">
    <cfRule type="cellIs" dxfId="26" priority="62" operator="equal">
      <formula>"Abgeschlossen"</formula>
    </cfRule>
    <cfRule type="cellIs" dxfId="25" priority="63" operator="equal">
      <formula>"In Bearbeitung"</formula>
    </cfRule>
    <cfRule type="cellIs" dxfId="24" priority="64" operator="equal">
      <formula>"Offen"</formula>
    </cfRule>
    <cfRule type="cellIs" dxfId="23" priority="65" operator="equal">
      <formula>"Geplant"</formula>
    </cfRule>
    <cfRule type="cellIs" dxfId="22" priority="66" operator="equal">
      <formula>"Freigegeben"</formula>
    </cfRule>
  </conditionalFormatting>
  <conditionalFormatting sqref="G64">
    <cfRule type="cellIs" dxfId="21" priority="32" operator="equal">
      <formula>"Abgeschlossen"</formula>
    </cfRule>
    <cfRule type="cellIs" dxfId="20" priority="33" operator="equal">
      <formula>"In Bearbeitung"</formula>
    </cfRule>
    <cfRule type="cellIs" dxfId="19" priority="34" operator="equal">
      <formula>"Offen"</formula>
    </cfRule>
    <cfRule type="cellIs" dxfId="18" priority="35" operator="equal">
      <formula>"Geplant"</formula>
    </cfRule>
    <cfRule type="cellIs" dxfId="17" priority="36" operator="equal">
      <formula>"Freigegeben"</formula>
    </cfRule>
  </conditionalFormatting>
  <conditionalFormatting sqref="G71">
    <cfRule type="cellIs" dxfId="16" priority="37" operator="equal">
      <formula>"Abgeschlossen"</formula>
    </cfRule>
    <cfRule type="cellIs" dxfId="15" priority="38" operator="equal">
      <formula>"In Bearbeitung"</formula>
    </cfRule>
    <cfRule type="cellIs" dxfId="14" priority="39" operator="equal">
      <formula>"Offen"</formula>
    </cfRule>
    <cfRule type="cellIs" dxfId="13" priority="40" operator="equal">
      <formula>"Geplant"</formula>
    </cfRule>
    <cfRule type="cellIs" dxfId="12" priority="41" operator="equal">
      <formula>"Freigegeben"</formula>
    </cfRule>
  </conditionalFormatting>
  <conditionalFormatting sqref="G73:G75">
    <cfRule type="cellIs" dxfId="11" priority="72" operator="equal">
      <formula>"Abgeschlossen"</formula>
    </cfRule>
    <cfRule type="cellIs" dxfId="10" priority="73" operator="equal">
      <formula>"In Bearbeitung"</formula>
    </cfRule>
    <cfRule type="cellIs" dxfId="9" priority="74" operator="equal">
      <formula>"Offen"</formula>
    </cfRule>
    <cfRule type="cellIs" dxfId="8" priority="75" operator="equal">
      <formula>"Geplant"</formula>
    </cfRule>
    <cfRule type="cellIs" dxfId="7" priority="76" operator="equal">
      <formula>"Freigegeben"</formula>
    </cfRule>
  </conditionalFormatting>
  <conditionalFormatting sqref="G77">
    <cfRule type="cellIs" dxfId="6" priority="42" operator="equal">
      <formula>"Abgeschlossen"</formula>
    </cfRule>
    <cfRule type="cellIs" dxfId="5" priority="43" operator="equal">
      <formula>"In Bearbeitung"</formula>
    </cfRule>
    <cfRule type="cellIs" dxfId="4" priority="44" operator="equal">
      <formula>"Offen"</formula>
    </cfRule>
    <cfRule type="cellIs" dxfId="3" priority="45" operator="equal">
      <formula>"Geplant"</formula>
    </cfRule>
    <cfRule type="cellIs" dxfId="2" priority="46" operator="equal">
      <formula>"Freigegeben"</formula>
    </cfRule>
  </conditionalFormatting>
  <conditionalFormatting sqref="G81:G82">
    <cfRule type="cellIs" dxfId="1" priority="87" operator="equal">
      <formula>"Freigegeben"</formula>
    </cfRule>
    <cfRule type="cellIs" dxfId="0" priority="88" operator="equal">
      <formula>"Offen"</formula>
    </cfRule>
  </conditionalFormatting>
  <dataValidations count="3">
    <dataValidation type="list" allowBlank="1" errorTitle="Ungültige Eingabe" error="Bitte einen Wert aus der Liste wählen." promptTitle="Status" prompt="Status auswählen" sqref="G15 G21 G29 G38 G40:G42 G46 G59 G61:G62 G64 G71 G73:G75 G77" xr:uid="{00000000-0002-0000-0000-000000000000}">
      <formula1>"Offen,Geplant,In Bearbeitung,Abgeschlossen,Nicht relevant"</formula1>
      <formula2>0</formula2>
    </dataValidation>
    <dataValidation type="list" allowBlank="1" sqref="E84" xr:uid="{00000000-0002-0000-0000-000001000000}">
      <formula1>"Ja,Nein"</formula1>
      <formula2>0</formula2>
    </dataValidation>
    <dataValidation type="list" allowBlank="1" sqref="G11" xr:uid="{00000000-0002-0000-0000-000002000000}">
      <formula1>"Niedrig,Mittel,Hoch,Kritisch"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5A8C"/>
    <pageSetUpPr fitToPage="1"/>
  </sheetPr>
  <dimension ref="B2:D24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10" customWidth="1"/>
    <col min="3" max="3" width="30" customWidth="1"/>
    <col min="4" max="4" width="70" customWidth="1"/>
    <col min="5" max="5" width="2.42578125" customWidth="1"/>
  </cols>
  <sheetData>
    <row r="2" spans="2:4" ht="30" customHeight="1" x14ac:dyDescent="0.25">
      <c r="B2" s="38" t="s">
        <v>181</v>
      </c>
      <c r="C2" s="38"/>
      <c r="D2" s="38"/>
    </row>
    <row r="3" spans="2:4" ht="19.5" customHeight="1" x14ac:dyDescent="0.25">
      <c r="B3" s="39" t="s">
        <v>182</v>
      </c>
      <c r="C3" s="39"/>
      <c r="D3" s="39"/>
    </row>
    <row r="5" spans="2:4" ht="21.75" customHeight="1" x14ac:dyDescent="0.25">
      <c r="B5" s="40" t="s">
        <v>183</v>
      </c>
      <c r="C5" s="40"/>
      <c r="D5" s="40"/>
    </row>
    <row r="6" spans="2:4" ht="19.5" customHeight="1" x14ac:dyDescent="0.25">
      <c r="B6" s="28"/>
      <c r="C6" s="29" t="s">
        <v>184</v>
      </c>
      <c r="D6" s="30" t="s">
        <v>185</v>
      </c>
    </row>
    <row r="7" spans="2:4" ht="19.5" customHeight="1" x14ac:dyDescent="0.25">
      <c r="B7" s="31"/>
      <c r="C7" s="29" t="s">
        <v>186</v>
      </c>
      <c r="D7" s="30" t="s">
        <v>187</v>
      </c>
    </row>
    <row r="8" spans="2:4" ht="19.5" customHeight="1" x14ac:dyDescent="0.25">
      <c r="B8" s="32"/>
      <c r="C8" s="29" t="s">
        <v>188</v>
      </c>
      <c r="D8" s="30" t="s">
        <v>189</v>
      </c>
    </row>
    <row r="9" spans="2:4" ht="19.5" customHeight="1" x14ac:dyDescent="0.25">
      <c r="B9" s="33"/>
      <c r="C9" s="29" t="s">
        <v>190</v>
      </c>
      <c r="D9" s="30" t="s">
        <v>191</v>
      </c>
    </row>
    <row r="10" spans="2:4" ht="19.5" customHeight="1" x14ac:dyDescent="0.25">
      <c r="B10" s="34"/>
      <c r="C10" s="29" t="s">
        <v>192</v>
      </c>
      <c r="D10" s="30" t="s">
        <v>193</v>
      </c>
    </row>
    <row r="12" spans="2:4" ht="21.75" customHeight="1" x14ac:dyDescent="0.25">
      <c r="B12" s="40" t="s">
        <v>194</v>
      </c>
      <c r="C12" s="40"/>
      <c r="D12" s="40"/>
    </row>
    <row r="13" spans="2:4" ht="18" customHeight="1" x14ac:dyDescent="0.25">
      <c r="B13" s="22" t="s">
        <v>195</v>
      </c>
      <c r="C13" s="22" t="s">
        <v>196</v>
      </c>
      <c r="D13" s="22" t="s">
        <v>197</v>
      </c>
    </row>
    <row r="14" spans="2:4" ht="30" customHeight="1" x14ac:dyDescent="0.25">
      <c r="B14" s="35" t="s">
        <v>34</v>
      </c>
      <c r="C14" s="36" t="s">
        <v>35</v>
      </c>
      <c r="D14" s="37" t="s">
        <v>198</v>
      </c>
    </row>
    <row r="15" spans="2:4" ht="30" customHeight="1" x14ac:dyDescent="0.25">
      <c r="B15" s="35" t="s">
        <v>42</v>
      </c>
      <c r="C15" s="36" t="s">
        <v>43</v>
      </c>
      <c r="D15" s="37" t="s">
        <v>199</v>
      </c>
    </row>
    <row r="16" spans="2:4" ht="30" customHeight="1" x14ac:dyDescent="0.25">
      <c r="B16" s="35" t="s">
        <v>72</v>
      </c>
      <c r="C16" s="36" t="s">
        <v>200</v>
      </c>
      <c r="D16" s="37" t="s">
        <v>201</v>
      </c>
    </row>
    <row r="17" spans="2:4" ht="30" customHeight="1" x14ac:dyDescent="0.25">
      <c r="B17" s="35" t="s">
        <v>88</v>
      </c>
      <c r="C17" s="36" t="s">
        <v>202</v>
      </c>
      <c r="D17" s="37" t="s">
        <v>203</v>
      </c>
    </row>
    <row r="18" spans="2:4" ht="30" customHeight="1" x14ac:dyDescent="0.25">
      <c r="B18" s="35" t="s">
        <v>107</v>
      </c>
      <c r="C18" s="36" t="s">
        <v>204</v>
      </c>
      <c r="D18" s="37" t="s">
        <v>205</v>
      </c>
    </row>
    <row r="19" spans="2:4" ht="30" customHeight="1" x14ac:dyDescent="0.25">
      <c r="B19" s="35" t="s">
        <v>128</v>
      </c>
      <c r="C19" s="36" t="s">
        <v>206</v>
      </c>
      <c r="D19" s="37" t="s">
        <v>207</v>
      </c>
    </row>
    <row r="20" spans="2:4" ht="30" customHeight="1" x14ac:dyDescent="0.25">
      <c r="B20" s="35" t="s">
        <v>136</v>
      </c>
      <c r="C20" s="36" t="s">
        <v>208</v>
      </c>
      <c r="D20" s="37" t="s">
        <v>209</v>
      </c>
    </row>
    <row r="21" spans="2:4" ht="30" customHeight="1" x14ac:dyDescent="0.25">
      <c r="B21" s="35" t="s">
        <v>154</v>
      </c>
      <c r="C21" s="36" t="s">
        <v>210</v>
      </c>
      <c r="D21" s="37" t="s">
        <v>211</v>
      </c>
    </row>
    <row r="22" spans="2:4" ht="30" customHeight="1" x14ac:dyDescent="0.25">
      <c r="B22" s="35" t="s">
        <v>164</v>
      </c>
      <c r="C22" s="36" t="s">
        <v>212</v>
      </c>
      <c r="D22" s="37" t="s">
        <v>213</v>
      </c>
    </row>
    <row r="24" spans="2:4" ht="33.75" customHeight="1" x14ac:dyDescent="0.25">
      <c r="B24" s="41" t="s">
        <v>214</v>
      </c>
      <c r="C24" s="41"/>
      <c r="D24" s="41"/>
    </row>
  </sheetData>
  <mergeCells count="5">
    <mergeCell ref="B2:D2"/>
    <mergeCell ref="B3:D3"/>
    <mergeCell ref="B5:D5"/>
    <mergeCell ref="B12:D12"/>
    <mergeCell ref="B24:D24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8D-Report</vt:lpstr>
      <vt:lpstr>Ausfüllhinweise</vt:lpstr>
      <vt:lpstr>'8D-Report'!Druckbereich</vt:lpstr>
      <vt:lpstr>Ausfüllhinweise!Druckbereich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2026-08-21T16:46:36Z</dcterms:created>
  <dcterms:modified xsi:type="dcterms:W3CDTF">2026-08-22T06:11:31Z</dcterms:modified>
  <dc:language>en-US</dc:language>
</cp:coreProperties>
</file>