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A1E491A9-C055-4E24-92CF-D375BC9659CC}" xr6:coauthVersionLast="47" xr6:coauthVersionMax="47" xr10:uidLastSave="{00000000-0000-0000-0000-000000000000}"/>
  <bookViews>
    <workbookView xWindow="1380" yWindow="1380" windowWidth="25500" windowHeight="13500" tabRatio="500" xr2:uid="{00000000-000D-0000-FFFF-FFFF00000000}"/>
  </bookViews>
  <sheets>
    <sheet name="Aufgabenliste" sheetId="1" r:id="rId1"/>
  </sheets>
  <definedNames>
    <definedName name="_xlnm._FilterDatabase" localSheetId="0" hidden="1">Aufgabenliste!$A$7:$J$107</definedName>
    <definedName name="_xlnm.Print_Area" localSheetId="0">Aufgabenliste!$A$1:$J$108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8" i="1" l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H5" i="1"/>
  <c r="E5" i="1"/>
  <c r="C5" i="1"/>
  <c r="A5" i="1"/>
</calcChain>
</file>

<file path=xl/sharedStrings.xml><?xml version="1.0" encoding="utf-8"?>
<sst xmlns="http://schemas.openxmlformats.org/spreadsheetml/2006/main" count="178" uniqueCount="121">
  <si>
    <t>Stand: 23. August 2026</t>
  </si>
  <si>
    <t>AUFGABEN GESAMT</t>
  </si>
  <si>
    <t>ERLEDIGT</t>
  </si>
  <si>
    <t>IN BEARBEITUNG</t>
  </si>
  <si>
    <t>OFFEN / BLOCKIERT</t>
  </si>
  <si>
    <t>ID</t>
  </si>
  <si>
    <t>Aufgabe / Beschreibung</t>
  </si>
  <si>
    <t>Bereich</t>
  </si>
  <si>
    <t>Verantwortlich</t>
  </si>
  <si>
    <t>Priorität</t>
  </si>
  <si>
    <t>Fälligkeit</t>
  </si>
  <si>
    <t>Tage</t>
  </si>
  <si>
    <t>Status</t>
  </si>
  <si>
    <t>Fortschr.</t>
  </si>
  <si>
    <t>Kommentar</t>
  </si>
  <si>
    <t>A-01</t>
  </si>
  <si>
    <t>Strategiepaper Q4 2026 finalisieren</t>
  </si>
  <si>
    <t>Strategie</t>
  </si>
  <si>
    <t>Dr. K. Berger</t>
  </si>
  <si>
    <t>Hoch</t>
  </si>
  <si>
    <t>27.08.2026</t>
  </si>
  <si>
    <t>In Bearbeitung</t>
  </si>
  <si>
    <t>Abstimmung mit Vorstand steht aus</t>
  </si>
  <si>
    <t>A-02</t>
  </si>
  <si>
    <t>Budgetplanung 2027 einreichen</t>
  </si>
  <si>
    <t>Controlling</t>
  </si>
  <si>
    <t>M. Lindner</t>
  </si>
  <si>
    <t>Kritisch</t>
  </si>
  <si>
    <t>25.08.2026</t>
  </si>
  <si>
    <t>Kostenstellenleiter wurden informiert</t>
  </si>
  <si>
    <t>A-03</t>
  </si>
  <si>
    <t>Rahmenvertrag Lieferant XY unterzeichnen</t>
  </si>
  <si>
    <t>Einkauf</t>
  </si>
  <si>
    <t>C. Richter</t>
  </si>
  <si>
    <t>22.08.2026</t>
  </si>
  <si>
    <t>Blockiert</t>
  </si>
  <si>
    <t>Rechtsabteilung prueft letzte Klauseln</t>
  </si>
  <si>
    <t>A-04</t>
  </si>
  <si>
    <t>Monatsbericht Oktober 2026 erstellen</t>
  </si>
  <si>
    <t>26.08.2026</t>
  </si>
  <si>
    <t>Zahlen aus Finanzbuchhaltung erwartet</t>
  </si>
  <si>
    <t>A-05</t>
  </si>
  <si>
    <t>Compliance-Schulung Pflichtunterweisung</t>
  </si>
  <si>
    <t>Personal</t>
  </si>
  <si>
    <t>S. Hartmann</t>
  </si>
  <si>
    <t>Mittel</t>
  </si>
  <si>
    <t>04.09.2026</t>
  </si>
  <si>
    <t>Offen</t>
  </si>
  <si>
    <t>Termin mit Schulungsanbieter abzustimmen</t>
  </si>
  <si>
    <t>A-06</t>
  </si>
  <si>
    <t>Jahresabschluss 2025 final pruefen</t>
  </si>
  <si>
    <t>Finanzen</t>
  </si>
  <si>
    <t>20.08.2026</t>
  </si>
  <si>
    <t>Wirtschaftspruefer benoetigt Unterlagen</t>
  </si>
  <si>
    <t>A-07</t>
  </si>
  <si>
    <t>Produktpraesentation Kunde Nordmann AG</t>
  </si>
  <si>
    <t>Vertrieb</t>
  </si>
  <si>
    <t>T. Vogel</t>
  </si>
  <si>
    <t>24.08.2026</t>
  </si>
  <si>
    <t>Folien fertig, Technik-Check ausstehend</t>
  </si>
  <si>
    <t>A-08</t>
  </si>
  <si>
    <t>IT-Notfallkonzept aktualisieren</t>
  </si>
  <si>
    <t>IT</t>
  </si>
  <si>
    <t>F. Sommer</t>
  </si>
  <si>
    <t>12.09.2026</t>
  </si>
  <si>
    <t>Vorlage aus 2024 als Basis verwenden</t>
  </si>
  <si>
    <t>A-09</t>
  </si>
  <si>
    <t>Stellenausschreibung Projektleiter veroeffentlichen</t>
  </si>
  <si>
    <t>30.08.2026</t>
  </si>
  <si>
    <t>Textentwurf liegt vor, Freigabe fehlt</t>
  </si>
  <si>
    <t>A-10</t>
  </si>
  <si>
    <t>Quartalspressemitteilung Q3 freigeben</t>
  </si>
  <si>
    <t>Kommunikation</t>
  </si>
  <si>
    <t>23.08.2026</t>
  </si>
  <si>
    <t>Erledigt</t>
  </si>
  <si>
    <t>Versendet an Verteiler 28.10.2026</t>
  </si>
  <si>
    <t>A-11</t>
  </si>
  <si>
    <t>Risikomatrix Projekt Alpha ueberarbeiten</t>
  </si>
  <si>
    <t>01.09.2026</t>
  </si>
  <si>
    <t>Kick-off-Protokoll als Grundlage</t>
  </si>
  <si>
    <t>A-12</t>
  </si>
  <si>
    <t>Mietvertrag Bueroerweiterung verhandeln</t>
  </si>
  <si>
    <t>Verwaltung</t>
  </si>
  <si>
    <t>17.09.2026</t>
  </si>
  <si>
    <t>Maklerkontakt liegt vor</t>
  </si>
  <si>
    <t>A-13</t>
  </si>
  <si>
    <t>Reisekostenabrechnungen Oktober freigeben</t>
  </si>
  <si>
    <t>Niedrig</t>
  </si>
  <si>
    <t>18 von 26 Belegen geprueft</t>
  </si>
  <si>
    <t>A-14</t>
  </si>
  <si>
    <t>Datenschutzfolgenabschaetzung CRM-System</t>
  </si>
  <si>
    <t>28.08.2026</t>
  </si>
  <si>
    <t>Datenschutzbeauftragte eingebunden</t>
  </si>
  <si>
    <t>A-15</t>
  </si>
  <si>
    <t>Lieferantenbewertung Halbjahr 2026</t>
  </si>
  <si>
    <t>22.09.2026</t>
  </si>
  <si>
    <t>Bewertungsformular an Fachabteilungen</t>
  </si>
  <si>
    <t>A-16</t>
  </si>
  <si>
    <t>Sicherheitsunterweisung Lager durchfuehren</t>
  </si>
  <si>
    <t>19.08.2026</t>
  </si>
  <si>
    <t>Durchgefuehrt 24.10.2026, Protokoll archiviert</t>
  </si>
  <si>
    <t>A-17</t>
  </si>
  <si>
    <t>Investitionsantrag neue Fertigungsanlage</t>
  </si>
  <si>
    <t>Produktion</t>
  </si>
  <si>
    <t>29.08.2026</t>
  </si>
  <si>
    <t>ROI-Berechnung wird erstellt</t>
  </si>
  <si>
    <t>A-18</t>
  </si>
  <si>
    <t>Softwarelizenzen ERP evaluieren</t>
  </si>
  <si>
    <t>07.10.2026</t>
  </si>
  <si>
    <t>Auslauf Dezember 2026 beachten</t>
  </si>
  <si>
    <t>A-19</t>
  </si>
  <si>
    <t>Key Account Review Bestandskunden</t>
  </si>
  <si>
    <t>31.08.2026</t>
  </si>
  <si>
    <t>Terminkalender der Kunden anfordern</t>
  </si>
  <si>
    <t>A-20</t>
  </si>
  <si>
    <t>Aufsichtsratspräsentation November vorbereiten</t>
  </si>
  <si>
    <t>06.09.2026</t>
  </si>
  <si>
    <t>Agenda noch nicht final</t>
  </si>
  <si>
    <t xml:space="preserve">  20 Aufgaben eingetragen  ·  Neue Eintraege ab Zeile 28</t>
  </si>
  <si>
    <t>Abschlussgrad:</t>
  </si>
  <si>
    <t>AUFGABENLISTE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</si>
</sst>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"/>
    </font>
    <font>
      <b/>
      <sz val="28"/>
      <color rgb="FFFFFFFF"/>
      <name val="Calibri"/>
      <charset val="1"/>
    </font>
    <font>
      <sz val="9"/>
      <color rgb="FF9A968C"/>
      <name val="Calibri"/>
      <charset val="1"/>
    </font>
    <font>
      <b/>
      <sz val="7"/>
      <color rgb="FF9A968C"/>
      <name val="Calibri"/>
      <charset val="1"/>
    </font>
    <font>
      <b/>
      <sz val="22"/>
      <color rgb="FFFFFFFF"/>
      <name val="Calibri"/>
      <charset val="1"/>
    </font>
    <font>
      <b/>
      <sz val="22"/>
      <color rgb="FFD4A017"/>
      <name val="Calibri"/>
      <charset val="1"/>
    </font>
    <font>
      <b/>
      <sz val="8"/>
      <color rgb="FFFFFFFF"/>
      <name val="Calibri"/>
      <charset val="1"/>
    </font>
    <font>
      <b/>
      <sz val="9"/>
      <color rgb="FF0F0F0F"/>
      <name val="Calibri"/>
      <charset val="1"/>
    </font>
    <font>
      <sz val="9"/>
      <color rgb="FF5A5850"/>
      <name val="Calibri"/>
      <charset val="1"/>
    </font>
    <font>
      <b/>
      <sz val="9"/>
      <color rgb="FF2D2D30"/>
      <name val="Calibri"/>
      <charset val="1"/>
    </font>
    <font>
      <b/>
      <sz val="8"/>
      <color rgb="FF7A4A00"/>
      <name val="Calibri"/>
      <charset val="1"/>
    </font>
    <font>
      <b/>
      <sz val="8"/>
      <color rgb="FF7A5800"/>
      <name val="Calibri"/>
      <charset val="1"/>
    </font>
    <font>
      <i/>
      <sz val="9"/>
      <color rgb="FF9A968C"/>
      <name val="Calibri"/>
      <charset val="1"/>
    </font>
    <font>
      <b/>
      <sz val="8"/>
      <color rgb="FF7A1E14"/>
      <name val="Calibri"/>
      <charset val="1"/>
    </font>
    <font>
      <b/>
      <sz val="8"/>
      <color rgb="FF1C2878"/>
      <name val="Calibri"/>
      <charset val="1"/>
    </font>
    <font>
      <b/>
      <sz val="8"/>
      <color rgb="FF5A5850"/>
      <name val="Calibri"/>
      <charset val="1"/>
    </font>
    <font>
      <b/>
      <sz val="9"/>
      <color rgb="FF9A968C"/>
      <name val="Calibri"/>
      <charset val="1"/>
    </font>
    <font>
      <strike/>
      <sz val="9"/>
      <color rgb="FF9A968C"/>
      <name val="Calibri"/>
      <charset val="1"/>
    </font>
    <font>
      <b/>
      <sz val="8"/>
      <color rgb="FF4A4540"/>
      <name val="Calibri"/>
      <charset val="1"/>
    </font>
    <font>
      <b/>
      <sz val="9"/>
      <color rgb="FFB8860B"/>
      <name val="Calibri"/>
      <charset val="1"/>
    </font>
    <font>
      <sz val="9"/>
      <color rgb="FF0F0F0F"/>
      <name val="Calibri"/>
      <charset val="1"/>
    </font>
    <font>
      <i/>
      <sz val="8"/>
      <color rgb="FF9A968C"/>
      <name val="Calibri"/>
      <charset val="1"/>
    </font>
    <font>
      <b/>
      <sz val="8"/>
      <color rgb="FF9A968C"/>
      <name val="Calibri"/>
      <charset val="1"/>
    </font>
    <font>
      <b/>
      <sz val="13"/>
      <color rgb="FFD4A017"/>
      <name val="Calibri"/>
      <charset val="1"/>
    </font>
  </fonts>
  <fills count="15">
    <fill>
      <patternFill patternType="none"/>
    </fill>
    <fill>
      <patternFill patternType="gray125"/>
    </fill>
    <fill>
      <patternFill patternType="solid">
        <fgColor rgb="FFB8860B"/>
        <bgColor rgb="FFD4A017"/>
      </patternFill>
    </fill>
    <fill>
      <patternFill patternType="solid">
        <fgColor rgb="FF1C1C1E"/>
        <bgColor rgb="FF0F0F0F"/>
      </patternFill>
    </fill>
    <fill>
      <patternFill patternType="solid">
        <fgColor rgb="FFFAFAF8"/>
        <bgColor rgb="FFFFFFFF"/>
      </patternFill>
    </fill>
    <fill>
      <patternFill patternType="solid">
        <fgColor rgb="FF2D2D30"/>
        <bgColor rgb="FF1C1C1E"/>
      </patternFill>
    </fill>
    <fill>
      <patternFill patternType="solid">
        <fgColor rgb="FFF2F0EB"/>
        <bgColor rgb="FFEBEBEB"/>
      </patternFill>
    </fill>
    <fill>
      <patternFill patternType="solid">
        <fgColor rgb="FFFDF0DC"/>
        <bgColor rgb="FFFDF3DC"/>
      </patternFill>
    </fill>
    <fill>
      <patternFill patternType="solid">
        <fgColor rgb="FFFDF3DC"/>
        <bgColor rgb="FFFDF0DC"/>
      </patternFill>
    </fill>
    <fill>
      <patternFill patternType="solid">
        <fgColor rgb="FFFFFFFF"/>
        <bgColor rgb="FFFAFAF8"/>
      </patternFill>
    </fill>
    <fill>
      <patternFill patternType="solid">
        <fgColor rgb="FFF5E0DC"/>
        <bgColor rgb="FFFAE4E0"/>
      </patternFill>
    </fill>
    <fill>
      <patternFill patternType="solid">
        <fgColor rgb="FFFAE4E0"/>
        <bgColor rgb="FFFAE8E4"/>
      </patternFill>
    </fill>
    <fill>
      <patternFill patternType="solid">
        <fgColor rgb="FFE8EAF5"/>
        <bgColor rgb="FFE4EAF8"/>
      </patternFill>
    </fill>
    <fill>
      <patternFill patternType="solid">
        <fgColor rgb="FFE8E4DC"/>
        <bgColor rgb="FFECEAE4"/>
      </patternFill>
    </fill>
    <fill>
      <patternFill patternType="solid">
        <fgColor rgb="FFEBEBEB"/>
        <bgColor rgb="FFECEAE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B8860B"/>
      </bottom>
      <diagonal/>
    </border>
    <border>
      <left style="thin">
        <color rgb="FF1C1C1E"/>
      </left>
      <right style="thin">
        <color rgb="FF1C1C1E"/>
      </right>
      <top style="thin">
        <color rgb="FF1C1C1E"/>
      </top>
      <bottom style="medium">
        <color rgb="FFB8860B"/>
      </bottom>
      <diagonal/>
    </border>
    <border>
      <left style="thin">
        <color rgb="FFD8D4CC"/>
      </left>
      <right style="thin">
        <color rgb="FFD8D4CC"/>
      </right>
      <top style="thin">
        <color rgb="FFD8D4CC"/>
      </top>
      <bottom style="thin">
        <color rgb="FFD8D4CC"/>
      </bottom>
      <diagonal/>
    </border>
    <border>
      <left/>
      <right/>
      <top style="medium">
        <color rgb="FFB8860B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9" fontId="23" fillId="3" borderId="4" xfId="0" applyNumberFormat="1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right" vertical="center" indent="1"/>
    </xf>
    <xf numFmtId="0" fontId="21" fillId="3" borderId="4" xfId="0" applyFont="1" applyFill="1" applyBorder="1" applyAlignment="1">
      <alignment horizontal="left" vertical="center" indent="1"/>
    </xf>
    <xf numFmtId="3" fontId="5" fillId="5" borderId="1" xfId="0" applyNumberFormat="1" applyFont="1" applyFill="1" applyBorder="1" applyAlignment="1">
      <alignment horizontal="left" vertical="center" indent="2"/>
    </xf>
    <xf numFmtId="3" fontId="4" fillId="5" borderId="1" xfId="0" applyNumberFormat="1" applyFont="1" applyFill="1" applyBorder="1" applyAlignment="1">
      <alignment horizontal="left" vertical="center" indent="2"/>
    </xf>
    <xf numFmtId="3" fontId="4" fillId="3" borderId="1" xfId="0" applyNumberFormat="1" applyFont="1" applyFill="1" applyBorder="1" applyAlignment="1">
      <alignment horizontal="left" vertical="center" indent="2"/>
    </xf>
    <xf numFmtId="0" fontId="3" fillId="5" borderId="0" xfId="0" applyFont="1" applyFill="1" applyAlignment="1">
      <alignment horizontal="left" indent="2"/>
    </xf>
    <xf numFmtId="0" fontId="3" fillId="3" borderId="0" xfId="0" applyFont="1" applyFill="1" applyAlignment="1">
      <alignment horizontal="left" indent="2"/>
    </xf>
    <xf numFmtId="0" fontId="0" fillId="4" borderId="0" xfId="0" applyFill="1"/>
    <xf numFmtId="0" fontId="2" fillId="3" borderId="0" xfId="0" applyFont="1" applyFill="1" applyAlignment="1">
      <alignment horizontal="right" indent="1"/>
    </xf>
    <xf numFmtId="0" fontId="1" fillId="3" borderId="0" xfId="0" applyFont="1" applyFill="1" applyAlignment="1">
      <alignment horizontal="left" vertical="center" indent="2"/>
    </xf>
    <xf numFmtId="0" fontId="0" fillId="2" borderId="0" xfId="0" applyFill="1"/>
    <xf numFmtId="0" fontId="6" fillId="5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left" vertical="center" indent="1"/>
    </xf>
    <xf numFmtId="0" fontId="8" fillId="6" borderId="3" xfId="0" applyFont="1" applyFill="1" applyBorder="1" applyAlignment="1">
      <alignment horizontal="left" vertical="center" indent="1"/>
    </xf>
    <xf numFmtId="0" fontId="9" fillId="6" borderId="3" xfId="0" applyFont="1" applyFill="1" applyBorder="1" applyAlignment="1">
      <alignment horizontal="left" vertical="center" indent="1"/>
    </xf>
    <xf numFmtId="0" fontId="10" fillId="7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9" fontId="7" fillId="6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left" vertical="center" wrapText="1" indent="1"/>
    </xf>
    <xf numFmtId="0" fontId="2" fillId="9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left" vertical="center" indent="1"/>
    </xf>
    <xf numFmtId="0" fontId="8" fillId="9" borderId="3" xfId="0" applyFont="1" applyFill="1" applyBorder="1" applyAlignment="1">
      <alignment horizontal="left" vertical="center" indent="1"/>
    </xf>
    <xf numFmtId="0" fontId="9" fillId="9" borderId="3" xfId="0" applyFont="1" applyFill="1" applyBorder="1" applyAlignment="1">
      <alignment horizontal="left" vertical="center" indent="1"/>
    </xf>
    <xf numFmtId="0" fontId="13" fillId="10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3" fontId="7" fillId="9" borderId="3" xfId="0" applyNumberFormat="1" applyFont="1" applyFill="1" applyBorder="1" applyAlignment="1">
      <alignment horizontal="center" vertical="center"/>
    </xf>
    <xf numFmtId="9" fontId="7" fillId="9" borderId="3" xfId="0" applyNumberFormat="1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left" vertical="center" wrapText="1" indent="1"/>
    </xf>
    <xf numFmtId="0" fontId="13" fillId="11" borderId="3" xfId="0" applyFont="1" applyFill="1" applyBorder="1" applyAlignment="1">
      <alignment horizontal="center" vertical="center"/>
    </xf>
    <xf numFmtId="0" fontId="14" fillId="12" borderId="3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9" fontId="16" fillId="6" borderId="3" xfId="0" applyNumberFormat="1" applyFont="1" applyFill="1" applyBorder="1" applyAlignment="1">
      <alignment horizontal="center" vertical="center"/>
    </xf>
    <xf numFmtId="9" fontId="16" fillId="9" borderId="3" xfId="0" applyNumberFormat="1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left" vertical="center" indent="1"/>
    </xf>
    <xf numFmtId="0" fontId="18" fillId="13" borderId="3" xfId="0" applyFont="1" applyFill="1" applyBorder="1" applyAlignment="1">
      <alignment horizontal="center" vertical="center"/>
    </xf>
    <xf numFmtId="9" fontId="19" fillId="9" borderId="3" xfId="0" applyNumberFormat="1" applyFont="1" applyFill="1" applyBorder="1" applyAlignment="1">
      <alignment horizontal="center" vertical="center"/>
    </xf>
    <xf numFmtId="0" fontId="15" fillId="14" borderId="3" xfId="0" applyFont="1" applyFill="1" applyBorder="1" applyAlignment="1">
      <alignment horizontal="center" vertical="center"/>
    </xf>
    <xf numFmtId="0" fontId="20" fillId="6" borderId="3" xfId="0" applyFont="1" applyFill="1" applyBorder="1"/>
    <xf numFmtId="9" fontId="20" fillId="6" borderId="3" xfId="0" applyNumberFormat="1" applyFont="1" applyFill="1" applyBorder="1" applyAlignment="1">
      <alignment horizontal="center" vertical="center"/>
    </xf>
    <xf numFmtId="0" fontId="20" fillId="9" borderId="3" xfId="0" applyFont="1" applyFill="1" applyBorder="1"/>
    <xf numFmtId="9" fontId="20" fillId="9" borderId="3" xfId="0" applyNumberFormat="1" applyFont="1" applyFill="1" applyBorder="1" applyAlignment="1">
      <alignment horizontal="center" vertical="center"/>
    </xf>
    <xf numFmtId="0" fontId="0" fillId="3" borderId="4" xfId="0" applyFill="1" applyBorder="1"/>
  </cellXfs>
  <cellStyles count="1">
    <cellStyle name="Standard" xfId="0" builtinId="0"/>
  </cellStyles>
  <dxfs count="15">
    <dxf>
      <font>
        <b/>
        <sz val="9"/>
        <color rgb="FFB8860B"/>
        <name val="Calibri"/>
        <charset val="1"/>
      </font>
      <fill>
        <patternFill>
          <bgColor rgb="FFFDF3DC"/>
        </patternFill>
      </fill>
    </dxf>
    <dxf>
      <font>
        <b/>
        <sz val="8"/>
        <color rgb="FF1C3478"/>
        <name val="Calibri"/>
        <charset val="1"/>
      </font>
      <fill>
        <patternFill>
          <bgColor rgb="FFE4EAF8"/>
        </patternFill>
      </fill>
    </dxf>
    <dxf>
      <font>
        <b/>
        <sz val="8"/>
        <color rgb="FF7A1E14"/>
        <name val="Calibri"/>
        <charset val="1"/>
      </font>
      <fill>
        <patternFill>
          <bgColor rgb="FFFAE4E0"/>
        </patternFill>
      </fill>
    </dxf>
    <dxf>
      <font>
        <b/>
        <sz val="8"/>
        <color rgb="FF5A5850"/>
        <name val="Calibri"/>
        <charset val="1"/>
      </font>
      <fill>
        <patternFill>
          <bgColor rgb="FFFAFAF8"/>
        </patternFill>
      </fill>
    </dxf>
    <dxf>
      <font>
        <b/>
        <sz val="8"/>
        <color rgb="FF7A5800"/>
        <name val="Calibri"/>
        <charset val="1"/>
      </font>
      <fill>
        <patternFill>
          <bgColor rgb="FFFDF3DC"/>
        </patternFill>
      </fill>
    </dxf>
    <dxf>
      <font>
        <b/>
        <sz val="8"/>
        <color rgb="FF4A4540"/>
        <name val="Calibri"/>
        <charset val="1"/>
      </font>
      <fill>
        <patternFill>
          <bgColor rgb="FFE8E4DC"/>
        </patternFill>
      </fill>
    </dxf>
    <dxf>
      <font>
        <b/>
        <sz val="9"/>
        <color rgb="FF7A4A00"/>
        <name val="Calibri"/>
        <charset val="1"/>
      </font>
      <fill>
        <patternFill>
          <bgColor rgb="FFFDF0DC"/>
        </patternFill>
      </fill>
    </dxf>
    <dxf>
      <font>
        <b/>
        <sz val="9"/>
        <color rgb="FF7A1E14"/>
        <name val="Calibri"/>
        <charset val="1"/>
      </font>
      <fill>
        <patternFill>
          <bgColor rgb="FFF5E0DC"/>
        </patternFill>
      </fill>
    </dxf>
    <dxf>
      <font>
        <b/>
        <sz val="8"/>
        <color rgb="FF5A5850"/>
        <name val="Calibri"/>
        <charset val="1"/>
      </font>
      <fill>
        <patternFill>
          <bgColor rgb="FFEBEBEB"/>
        </patternFill>
      </fill>
    </dxf>
    <dxf>
      <font>
        <b/>
        <sz val="8"/>
        <color rgb="FF1C2878"/>
        <name val="Calibri"/>
        <charset val="1"/>
      </font>
      <fill>
        <patternFill>
          <bgColor rgb="FFE8EAF5"/>
        </patternFill>
      </fill>
    </dxf>
    <dxf>
      <font>
        <b/>
        <sz val="8"/>
        <color rgb="FF7A4A00"/>
        <name val="Calibri"/>
        <charset val="1"/>
      </font>
      <fill>
        <patternFill>
          <bgColor rgb="FFFDF0DC"/>
        </patternFill>
      </fill>
    </dxf>
    <dxf>
      <font>
        <b/>
        <sz val="8"/>
        <color rgb="FF7A1E14"/>
        <name val="Calibri"/>
        <charset val="1"/>
      </font>
      <fill>
        <patternFill>
          <bgColor rgb="FFF5E0DC"/>
        </patternFill>
      </fill>
    </dxf>
    <dxf>
      <fill>
        <patternFill>
          <bgColor rgb="FFFAE8E4"/>
        </patternFill>
      </fill>
    </dxf>
    <dxf>
      <fill>
        <patternFill>
          <bgColor rgb="FFFDF7E8"/>
        </patternFill>
      </fill>
    </dxf>
    <dxf>
      <font>
        <i/>
        <sz val="9"/>
        <color rgb="FF9A968C"/>
        <name val="Calibri"/>
        <charset val="1"/>
      </font>
      <fill>
        <patternFill>
          <bgColor rgb="FFECEAE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DF7E8"/>
      <rgbColor rgb="FFFF00FF"/>
      <rgbColor rgb="FF00FFFF"/>
      <rgbColor rgb="FF7A1E14"/>
      <rgbColor rgb="FF008000"/>
      <rgbColor rgb="FF000080"/>
      <rgbColor rgb="FF7A5800"/>
      <rgbColor rgb="FF800080"/>
      <rgbColor rgb="FF008080"/>
      <rgbColor rgb="FFE8E4DC"/>
      <rgbColor rgb="FF808080"/>
      <rgbColor rgb="FF9999FF"/>
      <rgbColor rgb="FF4A4540"/>
      <rgbColor rgb="FFFDF3DC"/>
      <rgbColor rgb="FFE4EAF8"/>
      <rgbColor rgb="FF660066"/>
      <rgbColor rgb="FFFF8080"/>
      <rgbColor rgb="FF0066CC"/>
      <rgbColor rgb="FFD8D4CC"/>
      <rgbColor rgb="FF000080"/>
      <rgbColor rgb="FFFF00FF"/>
      <rgbColor rgb="FFF2F0EB"/>
      <rgbColor rgb="FF00FFFF"/>
      <rgbColor rgb="FF800080"/>
      <rgbColor rgb="FF800000"/>
      <rgbColor rgb="FF008080"/>
      <rgbColor rgb="FF0000FF"/>
      <rgbColor rgb="FF00CCFF"/>
      <rgbColor rgb="FFE8EAF5"/>
      <rgbColor rgb="FFEBEBEB"/>
      <rgbColor rgb="FFFDF0DC"/>
      <rgbColor rgb="FFECEAE4"/>
      <rgbColor rgb="FFFAE4E0"/>
      <rgbColor rgb="FFFAE8E4"/>
      <rgbColor rgb="FFF5E0DC"/>
      <rgbColor rgb="FF3366FF"/>
      <rgbColor rgb="FF33CCCC"/>
      <rgbColor rgb="FF99CC00"/>
      <rgbColor rgb="FFFAFAF8"/>
      <rgbColor rgb="FFD4A017"/>
      <rgbColor rgb="FFB8860B"/>
      <rgbColor rgb="FF5A5850"/>
      <rgbColor rgb="FF9A968C"/>
      <rgbColor rgb="FF1C3478"/>
      <rgbColor rgb="FF339966"/>
      <rgbColor rgb="FF0F0F0F"/>
      <rgbColor rgb="FF1C1C1E"/>
      <rgbColor rgb="FF7A4A00"/>
      <rgbColor rgb="FF993366"/>
      <rgbColor rgb="FF1C2878"/>
      <rgbColor rgb="FF2D2D3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C1C1E"/>
    <pageSetUpPr fitToPage="1"/>
  </sheetPr>
  <dimension ref="A1:J108"/>
  <sheetViews>
    <sheetView showGridLines="0"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M32" sqref="M32"/>
    </sheetView>
  </sheetViews>
  <sheetFormatPr baseColWidth="10" defaultColWidth="8.7109375" defaultRowHeight="15" x14ac:dyDescent="0.25"/>
  <cols>
    <col min="1" max="1" width="7" bestFit="1" customWidth="1"/>
    <col min="2" max="2" width="39" bestFit="1" customWidth="1"/>
    <col min="3" max="3" width="13.85546875" bestFit="1" customWidth="1"/>
    <col min="4" max="4" width="15.7109375" bestFit="1" customWidth="1"/>
    <col min="5" max="5" width="11.140625" bestFit="1" customWidth="1"/>
    <col min="6" max="6" width="11.5703125" bestFit="1" customWidth="1"/>
    <col min="7" max="7" width="8.5703125" bestFit="1" customWidth="1"/>
    <col min="8" max="8" width="10.7109375" bestFit="1" customWidth="1"/>
    <col min="9" max="9" width="11.42578125" bestFit="1" customWidth="1"/>
    <col min="10" max="10" width="35.5703125" bestFit="1" customWidth="1"/>
  </cols>
  <sheetData>
    <row r="1" spans="1:10" ht="6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57.75" customHeight="1" x14ac:dyDescent="0.25">
      <c r="A2" s="11" t="s">
        <v>120</v>
      </c>
      <c r="B2" s="11"/>
      <c r="C2" s="11"/>
      <c r="D2" s="11"/>
      <c r="E2" s="11"/>
      <c r="F2" s="11"/>
      <c r="G2" s="10" t="s">
        <v>0</v>
      </c>
      <c r="H2" s="10"/>
      <c r="I2" s="10"/>
      <c r="J2" s="10"/>
    </row>
    <row r="3" spans="1:10" ht="6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ht="18.75" customHeight="1" x14ac:dyDescent="0.25">
      <c r="A4" s="8" t="s">
        <v>1</v>
      </c>
      <c r="B4" s="8"/>
      <c r="C4" s="7" t="s">
        <v>2</v>
      </c>
      <c r="D4" s="7"/>
      <c r="E4" s="7" t="s">
        <v>3</v>
      </c>
      <c r="F4" s="7"/>
      <c r="G4" s="7"/>
      <c r="H4" s="7" t="s">
        <v>4</v>
      </c>
      <c r="I4" s="7"/>
      <c r="J4" s="7"/>
    </row>
    <row r="5" spans="1:10" ht="37.5" customHeight="1" x14ac:dyDescent="0.25">
      <c r="A5" s="6">
        <f>COUNTA(B8:B107)</f>
        <v>20</v>
      </c>
      <c r="B5" s="6"/>
      <c r="C5" s="5">
        <f>COUNTIF(H8:H107,"Erledigt")</f>
        <v>2</v>
      </c>
      <c r="D5" s="5"/>
      <c r="E5" s="4">
        <f>COUNTIF(H8:H107,"In Bearbeitung")</f>
        <v>8</v>
      </c>
      <c r="F5" s="4"/>
      <c r="G5" s="4"/>
      <c r="H5" s="5">
        <f>COUNTIF(H8:H107,"Offen")+COUNTIF(H8:H107,"Blockiert")</f>
        <v>10</v>
      </c>
      <c r="I5" s="5"/>
      <c r="J5" s="5"/>
    </row>
    <row r="6" spans="1:10" ht="6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ht="27.75" customHeight="1" x14ac:dyDescent="0.25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  <c r="F7" s="13" t="s">
        <v>10</v>
      </c>
      <c r="G7" s="13" t="s">
        <v>11</v>
      </c>
      <c r="H7" s="13" t="s">
        <v>12</v>
      </c>
      <c r="I7" s="13" t="s">
        <v>13</v>
      </c>
      <c r="J7" s="13" t="s">
        <v>14</v>
      </c>
    </row>
    <row r="8" spans="1:10" ht="21" customHeight="1" x14ac:dyDescent="0.25">
      <c r="A8" s="14" t="s">
        <v>15</v>
      </c>
      <c r="B8" s="15" t="s">
        <v>16</v>
      </c>
      <c r="C8" s="16" t="s">
        <v>17</v>
      </c>
      <c r="D8" s="17" t="s">
        <v>18</v>
      </c>
      <c r="E8" s="18" t="s">
        <v>19</v>
      </c>
      <c r="F8" s="19" t="s">
        <v>20</v>
      </c>
      <c r="G8" s="20" t="str">
        <f t="shared" ref="G8:G39" ca="1" si="0">IFERROR(IF(H8="Erledigt","--",DATEVALUE(F8)-TODAY()),"")</f>
        <v/>
      </c>
      <c r="H8" s="21" t="s">
        <v>21</v>
      </c>
      <c r="I8" s="22">
        <v>0.65</v>
      </c>
      <c r="J8" s="23" t="s">
        <v>22</v>
      </c>
    </row>
    <row r="9" spans="1:10" ht="21" customHeight="1" x14ac:dyDescent="0.25">
      <c r="A9" s="24" t="s">
        <v>23</v>
      </c>
      <c r="B9" s="25" t="s">
        <v>24</v>
      </c>
      <c r="C9" s="26" t="s">
        <v>25</v>
      </c>
      <c r="D9" s="27" t="s">
        <v>26</v>
      </c>
      <c r="E9" s="28" t="s">
        <v>27</v>
      </c>
      <c r="F9" s="29" t="s">
        <v>28</v>
      </c>
      <c r="G9" s="30" t="str">
        <f t="shared" ca="1" si="0"/>
        <v/>
      </c>
      <c r="H9" s="21" t="s">
        <v>21</v>
      </c>
      <c r="I9" s="31">
        <v>0.4</v>
      </c>
      <c r="J9" s="32" t="s">
        <v>29</v>
      </c>
    </row>
    <row r="10" spans="1:10" ht="21" customHeight="1" x14ac:dyDescent="0.25">
      <c r="A10" s="14" t="s">
        <v>30</v>
      </c>
      <c r="B10" s="15" t="s">
        <v>31</v>
      </c>
      <c r="C10" s="16" t="s">
        <v>32</v>
      </c>
      <c r="D10" s="17" t="s">
        <v>33</v>
      </c>
      <c r="E10" s="18" t="s">
        <v>19</v>
      </c>
      <c r="F10" s="19" t="s">
        <v>34</v>
      </c>
      <c r="G10" s="20" t="str">
        <f t="shared" ca="1" si="0"/>
        <v/>
      </c>
      <c r="H10" s="33" t="s">
        <v>35</v>
      </c>
      <c r="I10" s="22">
        <v>0.8</v>
      </c>
      <c r="J10" s="23" t="s">
        <v>36</v>
      </c>
    </row>
    <row r="11" spans="1:10" ht="21" customHeight="1" x14ac:dyDescent="0.25">
      <c r="A11" s="24" t="s">
        <v>37</v>
      </c>
      <c r="B11" s="25" t="s">
        <v>38</v>
      </c>
      <c r="C11" s="26" t="s">
        <v>25</v>
      </c>
      <c r="D11" s="27" t="s">
        <v>26</v>
      </c>
      <c r="E11" s="18" t="s">
        <v>19</v>
      </c>
      <c r="F11" s="29" t="s">
        <v>39</v>
      </c>
      <c r="G11" s="30" t="str">
        <f t="shared" ca="1" si="0"/>
        <v/>
      </c>
      <c r="H11" s="21" t="s">
        <v>21</v>
      </c>
      <c r="I11" s="31">
        <v>0.55000000000000004</v>
      </c>
      <c r="J11" s="32" t="s">
        <v>40</v>
      </c>
    </row>
    <row r="12" spans="1:10" ht="21" customHeight="1" x14ac:dyDescent="0.25">
      <c r="A12" s="14" t="s">
        <v>41</v>
      </c>
      <c r="B12" s="15" t="s">
        <v>42</v>
      </c>
      <c r="C12" s="16" t="s">
        <v>43</v>
      </c>
      <c r="D12" s="17" t="s">
        <v>44</v>
      </c>
      <c r="E12" s="34" t="s">
        <v>45</v>
      </c>
      <c r="F12" s="19" t="s">
        <v>46</v>
      </c>
      <c r="G12" s="20" t="str">
        <f t="shared" ca="1" si="0"/>
        <v/>
      </c>
      <c r="H12" s="35" t="s">
        <v>47</v>
      </c>
      <c r="I12" s="36">
        <v>0</v>
      </c>
      <c r="J12" s="23" t="s">
        <v>48</v>
      </c>
    </row>
    <row r="13" spans="1:10" ht="21" customHeight="1" x14ac:dyDescent="0.25">
      <c r="A13" s="24" t="s">
        <v>49</v>
      </c>
      <c r="B13" s="25" t="s">
        <v>50</v>
      </c>
      <c r="C13" s="26" t="s">
        <v>51</v>
      </c>
      <c r="D13" s="27" t="s">
        <v>18</v>
      </c>
      <c r="E13" s="28" t="s">
        <v>27</v>
      </c>
      <c r="F13" s="29" t="s">
        <v>52</v>
      </c>
      <c r="G13" s="30" t="str">
        <f t="shared" ca="1" si="0"/>
        <v/>
      </c>
      <c r="H13" s="33" t="s">
        <v>35</v>
      </c>
      <c r="I13" s="31">
        <v>0.7</v>
      </c>
      <c r="J13" s="32" t="s">
        <v>53</v>
      </c>
    </row>
    <row r="14" spans="1:10" ht="21" customHeight="1" x14ac:dyDescent="0.25">
      <c r="A14" s="14" t="s">
        <v>54</v>
      </c>
      <c r="B14" s="15" t="s">
        <v>55</v>
      </c>
      <c r="C14" s="16" t="s">
        <v>56</v>
      </c>
      <c r="D14" s="17" t="s">
        <v>57</v>
      </c>
      <c r="E14" s="18" t="s">
        <v>19</v>
      </c>
      <c r="F14" s="19" t="s">
        <v>58</v>
      </c>
      <c r="G14" s="20" t="str">
        <f t="shared" ca="1" si="0"/>
        <v/>
      </c>
      <c r="H14" s="21" t="s">
        <v>21</v>
      </c>
      <c r="I14" s="22">
        <v>0.9</v>
      </c>
      <c r="J14" s="23" t="s">
        <v>59</v>
      </c>
    </row>
    <row r="15" spans="1:10" ht="21" customHeight="1" x14ac:dyDescent="0.25">
      <c r="A15" s="24" t="s">
        <v>60</v>
      </c>
      <c r="B15" s="25" t="s">
        <v>61</v>
      </c>
      <c r="C15" s="26" t="s">
        <v>62</v>
      </c>
      <c r="D15" s="27" t="s">
        <v>63</v>
      </c>
      <c r="E15" s="34" t="s">
        <v>45</v>
      </c>
      <c r="F15" s="29" t="s">
        <v>64</v>
      </c>
      <c r="G15" s="30" t="str">
        <f t="shared" ca="1" si="0"/>
        <v/>
      </c>
      <c r="H15" s="35" t="s">
        <v>47</v>
      </c>
      <c r="I15" s="37">
        <v>0</v>
      </c>
      <c r="J15" s="32" t="s">
        <v>65</v>
      </c>
    </row>
    <row r="16" spans="1:10" ht="21" customHeight="1" x14ac:dyDescent="0.25">
      <c r="A16" s="14" t="s">
        <v>66</v>
      </c>
      <c r="B16" s="15" t="s">
        <v>67</v>
      </c>
      <c r="C16" s="16" t="s">
        <v>43</v>
      </c>
      <c r="D16" s="17" t="s">
        <v>44</v>
      </c>
      <c r="E16" s="34" t="s">
        <v>45</v>
      </c>
      <c r="F16" s="19" t="s">
        <v>68</v>
      </c>
      <c r="G16" s="20" t="str">
        <f t="shared" ca="1" si="0"/>
        <v/>
      </c>
      <c r="H16" s="21" t="s">
        <v>21</v>
      </c>
      <c r="I16" s="22">
        <v>0.3</v>
      </c>
      <c r="J16" s="23" t="s">
        <v>69</v>
      </c>
    </row>
    <row r="17" spans="1:10" ht="21" customHeight="1" x14ac:dyDescent="0.25">
      <c r="A17" s="24" t="s">
        <v>70</v>
      </c>
      <c r="B17" s="38" t="s">
        <v>71</v>
      </c>
      <c r="C17" s="26" t="s">
        <v>72</v>
      </c>
      <c r="D17" s="27" t="s">
        <v>57</v>
      </c>
      <c r="E17" s="18" t="s">
        <v>19</v>
      </c>
      <c r="F17" s="29" t="s">
        <v>73</v>
      </c>
      <c r="G17" s="30" t="str">
        <f t="shared" ca="1" si="0"/>
        <v>--</v>
      </c>
      <c r="H17" s="39" t="s">
        <v>74</v>
      </c>
      <c r="I17" s="40">
        <v>1</v>
      </c>
      <c r="J17" s="32" t="s">
        <v>75</v>
      </c>
    </row>
    <row r="18" spans="1:10" ht="21" customHeight="1" x14ac:dyDescent="0.25">
      <c r="A18" s="14" t="s">
        <v>76</v>
      </c>
      <c r="B18" s="15" t="s">
        <v>77</v>
      </c>
      <c r="C18" s="16" t="s">
        <v>17</v>
      </c>
      <c r="D18" s="17" t="s">
        <v>18</v>
      </c>
      <c r="E18" s="34" t="s">
        <v>45</v>
      </c>
      <c r="F18" s="19" t="s">
        <v>78</v>
      </c>
      <c r="G18" s="20" t="str">
        <f t="shared" ca="1" si="0"/>
        <v/>
      </c>
      <c r="H18" s="35" t="s">
        <v>47</v>
      </c>
      <c r="I18" s="36">
        <v>0</v>
      </c>
      <c r="J18" s="23" t="s">
        <v>79</v>
      </c>
    </row>
    <row r="19" spans="1:10" ht="21" customHeight="1" x14ac:dyDescent="0.25">
      <c r="A19" s="24" t="s">
        <v>80</v>
      </c>
      <c r="B19" s="25" t="s">
        <v>81</v>
      </c>
      <c r="C19" s="26" t="s">
        <v>82</v>
      </c>
      <c r="D19" s="27" t="s">
        <v>33</v>
      </c>
      <c r="E19" s="34" t="s">
        <v>45</v>
      </c>
      <c r="F19" s="29" t="s">
        <v>83</v>
      </c>
      <c r="G19" s="30" t="str">
        <f t="shared" ca="1" si="0"/>
        <v/>
      </c>
      <c r="H19" s="35" t="s">
        <v>47</v>
      </c>
      <c r="I19" s="37">
        <v>0</v>
      </c>
      <c r="J19" s="32" t="s">
        <v>84</v>
      </c>
    </row>
    <row r="20" spans="1:10" ht="21" customHeight="1" x14ac:dyDescent="0.25">
      <c r="A20" s="14" t="s">
        <v>85</v>
      </c>
      <c r="B20" s="15" t="s">
        <v>86</v>
      </c>
      <c r="C20" s="16" t="s">
        <v>25</v>
      </c>
      <c r="D20" s="17" t="s">
        <v>26</v>
      </c>
      <c r="E20" s="41" t="s">
        <v>87</v>
      </c>
      <c r="F20" s="19" t="s">
        <v>28</v>
      </c>
      <c r="G20" s="20" t="str">
        <f t="shared" ca="1" si="0"/>
        <v/>
      </c>
      <c r="H20" s="21" t="s">
        <v>21</v>
      </c>
      <c r="I20" s="22">
        <v>0.6</v>
      </c>
      <c r="J20" s="23" t="s">
        <v>88</v>
      </c>
    </row>
    <row r="21" spans="1:10" ht="21" customHeight="1" x14ac:dyDescent="0.25">
      <c r="A21" s="24" t="s">
        <v>89</v>
      </c>
      <c r="B21" s="25" t="s">
        <v>90</v>
      </c>
      <c r="C21" s="26" t="s">
        <v>62</v>
      </c>
      <c r="D21" s="27" t="s">
        <v>63</v>
      </c>
      <c r="E21" s="18" t="s">
        <v>19</v>
      </c>
      <c r="F21" s="29" t="s">
        <v>91</v>
      </c>
      <c r="G21" s="30" t="str">
        <f t="shared" ca="1" si="0"/>
        <v/>
      </c>
      <c r="H21" s="21" t="s">
        <v>21</v>
      </c>
      <c r="I21" s="31">
        <v>0.45</v>
      </c>
      <c r="J21" s="32" t="s">
        <v>92</v>
      </c>
    </row>
    <row r="22" spans="1:10" ht="21" customHeight="1" x14ac:dyDescent="0.25">
      <c r="A22" s="14" t="s">
        <v>93</v>
      </c>
      <c r="B22" s="15" t="s">
        <v>94</v>
      </c>
      <c r="C22" s="16" t="s">
        <v>32</v>
      </c>
      <c r="D22" s="17" t="s">
        <v>33</v>
      </c>
      <c r="E22" s="41" t="s">
        <v>87</v>
      </c>
      <c r="F22" s="19" t="s">
        <v>95</v>
      </c>
      <c r="G22" s="20" t="str">
        <f t="shared" ca="1" si="0"/>
        <v/>
      </c>
      <c r="H22" s="35" t="s">
        <v>47</v>
      </c>
      <c r="I22" s="36">
        <v>0</v>
      </c>
      <c r="J22" s="23" t="s">
        <v>96</v>
      </c>
    </row>
    <row r="23" spans="1:10" ht="21" customHeight="1" x14ac:dyDescent="0.25">
      <c r="A23" s="24" t="s">
        <v>97</v>
      </c>
      <c r="B23" s="38" t="s">
        <v>98</v>
      </c>
      <c r="C23" s="26" t="s">
        <v>43</v>
      </c>
      <c r="D23" s="27" t="s">
        <v>44</v>
      </c>
      <c r="E23" s="18" t="s">
        <v>19</v>
      </c>
      <c r="F23" s="29" t="s">
        <v>99</v>
      </c>
      <c r="G23" s="30" t="str">
        <f t="shared" ca="1" si="0"/>
        <v>--</v>
      </c>
      <c r="H23" s="39" t="s">
        <v>74</v>
      </c>
      <c r="I23" s="40">
        <v>1</v>
      </c>
      <c r="J23" s="32" t="s">
        <v>100</v>
      </c>
    </row>
    <row r="24" spans="1:10" ht="21" customHeight="1" x14ac:dyDescent="0.25">
      <c r="A24" s="14" t="s">
        <v>101</v>
      </c>
      <c r="B24" s="15" t="s">
        <v>102</v>
      </c>
      <c r="C24" s="16" t="s">
        <v>103</v>
      </c>
      <c r="D24" s="17" t="s">
        <v>18</v>
      </c>
      <c r="E24" s="28" t="s">
        <v>27</v>
      </c>
      <c r="F24" s="19" t="s">
        <v>104</v>
      </c>
      <c r="G24" s="20" t="str">
        <f t="shared" ca="1" si="0"/>
        <v/>
      </c>
      <c r="H24" s="21" t="s">
        <v>21</v>
      </c>
      <c r="I24" s="22">
        <v>0.25</v>
      </c>
      <c r="J24" s="23" t="s">
        <v>105</v>
      </c>
    </row>
    <row r="25" spans="1:10" ht="21" customHeight="1" x14ac:dyDescent="0.25">
      <c r="A25" s="24" t="s">
        <v>106</v>
      </c>
      <c r="B25" s="25" t="s">
        <v>107</v>
      </c>
      <c r="C25" s="26" t="s">
        <v>62</v>
      </c>
      <c r="D25" s="27" t="s">
        <v>63</v>
      </c>
      <c r="E25" s="34" t="s">
        <v>45</v>
      </c>
      <c r="F25" s="29" t="s">
        <v>108</v>
      </c>
      <c r="G25" s="30" t="str">
        <f t="shared" ca="1" si="0"/>
        <v/>
      </c>
      <c r="H25" s="35" t="s">
        <v>47</v>
      </c>
      <c r="I25" s="37">
        <v>0</v>
      </c>
      <c r="J25" s="32" t="s">
        <v>109</v>
      </c>
    </row>
    <row r="26" spans="1:10" ht="21" customHeight="1" x14ac:dyDescent="0.25">
      <c r="A26" s="14" t="s">
        <v>110</v>
      </c>
      <c r="B26" s="15" t="s">
        <v>111</v>
      </c>
      <c r="C26" s="16" t="s">
        <v>56</v>
      </c>
      <c r="D26" s="17" t="s">
        <v>57</v>
      </c>
      <c r="E26" s="18" t="s">
        <v>19</v>
      </c>
      <c r="F26" s="19" t="s">
        <v>112</v>
      </c>
      <c r="G26" s="20" t="str">
        <f t="shared" ca="1" si="0"/>
        <v/>
      </c>
      <c r="H26" s="35" t="s">
        <v>47</v>
      </c>
      <c r="I26" s="22">
        <v>0.1</v>
      </c>
      <c r="J26" s="23" t="s">
        <v>113</v>
      </c>
    </row>
    <row r="27" spans="1:10" ht="21" customHeight="1" x14ac:dyDescent="0.25">
      <c r="A27" s="24" t="s">
        <v>114</v>
      </c>
      <c r="B27" s="25" t="s">
        <v>115</v>
      </c>
      <c r="C27" s="26" t="s">
        <v>17</v>
      </c>
      <c r="D27" s="27" t="s">
        <v>18</v>
      </c>
      <c r="E27" s="28" t="s">
        <v>27</v>
      </c>
      <c r="F27" s="29" t="s">
        <v>116</v>
      </c>
      <c r="G27" s="30" t="str">
        <f t="shared" ca="1" si="0"/>
        <v/>
      </c>
      <c r="H27" s="35" t="s">
        <v>47</v>
      </c>
      <c r="I27" s="31">
        <v>0.05</v>
      </c>
      <c r="J27" s="32" t="s">
        <v>117</v>
      </c>
    </row>
    <row r="28" spans="1:10" ht="21" customHeight="1" x14ac:dyDescent="0.25">
      <c r="A28" s="42"/>
      <c r="B28" s="42"/>
      <c r="C28" s="42"/>
      <c r="D28" s="42"/>
      <c r="E28" s="42"/>
      <c r="F28" s="42"/>
      <c r="G28" s="20" t="str">
        <f t="shared" ca="1" si="0"/>
        <v/>
      </c>
      <c r="H28" s="42"/>
      <c r="I28" s="43"/>
      <c r="J28" s="42"/>
    </row>
    <row r="29" spans="1:10" ht="21" customHeight="1" x14ac:dyDescent="0.25">
      <c r="A29" s="44"/>
      <c r="B29" s="44"/>
      <c r="C29" s="44"/>
      <c r="D29" s="44"/>
      <c r="E29" s="44"/>
      <c r="F29" s="44"/>
      <c r="G29" s="30" t="str">
        <f t="shared" ca="1" si="0"/>
        <v/>
      </c>
      <c r="H29" s="44"/>
      <c r="I29" s="45"/>
      <c r="J29" s="44"/>
    </row>
    <row r="30" spans="1:10" ht="21" customHeight="1" x14ac:dyDescent="0.25">
      <c r="A30" s="42"/>
      <c r="B30" s="42"/>
      <c r="C30" s="42"/>
      <c r="D30" s="42"/>
      <c r="E30" s="42"/>
      <c r="F30" s="42"/>
      <c r="G30" s="20" t="str">
        <f t="shared" ca="1" si="0"/>
        <v/>
      </c>
      <c r="H30" s="42"/>
      <c r="I30" s="43"/>
      <c r="J30" s="42"/>
    </row>
    <row r="31" spans="1:10" ht="21" customHeight="1" x14ac:dyDescent="0.25">
      <c r="A31" s="44"/>
      <c r="B31" s="44"/>
      <c r="C31" s="44"/>
      <c r="D31" s="44"/>
      <c r="E31" s="44"/>
      <c r="F31" s="44"/>
      <c r="G31" s="30" t="str">
        <f t="shared" ca="1" si="0"/>
        <v/>
      </c>
      <c r="H31" s="44"/>
      <c r="I31" s="45"/>
      <c r="J31" s="44"/>
    </row>
    <row r="32" spans="1:10" ht="21" customHeight="1" x14ac:dyDescent="0.25">
      <c r="A32" s="42"/>
      <c r="B32" s="42"/>
      <c r="C32" s="42"/>
      <c r="D32" s="42"/>
      <c r="E32" s="42"/>
      <c r="F32" s="42"/>
      <c r="G32" s="20" t="str">
        <f t="shared" ca="1" si="0"/>
        <v/>
      </c>
      <c r="H32" s="42"/>
      <c r="I32" s="43"/>
      <c r="J32" s="42"/>
    </row>
    <row r="33" spans="1:10" ht="21" customHeight="1" x14ac:dyDescent="0.25">
      <c r="A33" s="44"/>
      <c r="B33" s="44"/>
      <c r="C33" s="44"/>
      <c r="D33" s="44"/>
      <c r="E33" s="44"/>
      <c r="F33" s="44"/>
      <c r="G33" s="30" t="str">
        <f t="shared" ca="1" si="0"/>
        <v/>
      </c>
      <c r="H33" s="44"/>
      <c r="I33" s="45"/>
      <c r="J33" s="44"/>
    </row>
    <row r="34" spans="1:10" ht="21" customHeight="1" x14ac:dyDescent="0.25">
      <c r="A34" s="42"/>
      <c r="B34" s="42"/>
      <c r="C34" s="42"/>
      <c r="D34" s="42"/>
      <c r="E34" s="42"/>
      <c r="F34" s="42"/>
      <c r="G34" s="20" t="str">
        <f t="shared" ca="1" si="0"/>
        <v/>
      </c>
      <c r="H34" s="42"/>
      <c r="I34" s="43"/>
      <c r="J34" s="42"/>
    </row>
    <row r="35" spans="1:10" ht="21" customHeight="1" x14ac:dyDescent="0.25">
      <c r="A35" s="44"/>
      <c r="B35" s="44"/>
      <c r="C35" s="44"/>
      <c r="D35" s="44"/>
      <c r="E35" s="44"/>
      <c r="F35" s="44"/>
      <c r="G35" s="30" t="str">
        <f t="shared" ca="1" si="0"/>
        <v/>
      </c>
      <c r="H35" s="44"/>
      <c r="I35" s="45"/>
      <c r="J35" s="44"/>
    </row>
    <row r="36" spans="1:10" ht="21" customHeight="1" x14ac:dyDescent="0.25">
      <c r="A36" s="42"/>
      <c r="B36" s="42"/>
      <c r="C36" s="42"/>
      <c r="D36" s="42"/>
      <c r="E36" s="42"/>
      <c r="F36" s="42"/>
      <c r="G36" s="20" t="str">
        <f t="shared" ca="1" si="0"/>
        <v/>
      </c>
      <c r="H36" s="42"/>
      <c r="I36" s="43"/>
      <c r="J36" s="42"/>
    </row>
    <row r="37" spans="1:10" ht="21" customHeight="1" x14ac:dyDescent="0.25">
      <c r="A37" s="44"/>
      <c r="B37" s="44"/>
      <c r="C37" s="44"/>
      <c r="D37" s="44"/>
      <c r="E37" s="44"/>
      <c r="F37" s="44"/>
      <c r="G37" s="30" t="str">
        <f t="shared" ca="1" si="0"/>
        <v/>
      </c>
      <c r="H37" s="44"/>
      <c r="I37" s="45"/>
      <c r="J37" s="44"/>
    </row>
    <row r="38" spans="1:10" ht="21" customHeight="1" x14ac:dyDescent="0.25">
      <c r="A38" s="42"/>
      <c r="B38" s="42"/>
      <c r="C38" s="42"/>
      <c r="D38" s="42"/>
      <c r="E38" s="42"/>
      <c r="F38" s="42"/>
      <c r="G38" s="20" t="str">
        <f t="shared" ca="1" si="0"/>
        <v/>
      </c>
      <c r="H38" s="42"/>
      <c r="I38" s="43"/>
      <c r="J38" s="42"/>
    </row>
    <row r="39" spans="1:10" ht="21" customHeight="1" x14ac:dyDescent="0.25">
      <c r="A39" s="44"/>
      <c r="B39" s="44"/>
      <c r="C39" s="44"/>
      <c r="D39" s="44"/>
      <c r="E39" s="44"/>
      <c r="F39" s="44"/>
      <c r="G39" s="30" t="str">
        <f t="shared" ca="1" si="0"/>
        <v/>
      </c>
      <c r="H39" s="44"/>
      <c r="I39" s="45"/>
      <c r="J39" s="44"/>
    </row>
    <row r="40" spans="1:10" ht="21" customHeight="1" x14ac:dyDescent="0.25">
      <c r="A40" s="42"/>
      <c r="B40" s="42"/>
      <c r="C40" s="42"/>
      <c r="D40" s="42"/>
      <c r="E40" s="42"/>
      <c r="F40" s="42"/>
      <c r="G40" s="20" t="str">
        <f t="shared" ref="G40:G71" ca="1" si="1">IFERROR(IF(H40="Erledigt","--",DATEVALUE(F40)-TODAY()),"")</f>
        <v/>
      </c>
      <c r="H40" s="42"/>
      <c r="I40" s="43"/>
      <c r="J40" s="42"/>
    </row>
    <row r="41" spans="1:10" ht="21" customHeight="1" x14ac:dyDescent="0.25">
      <c r="A41" s="44"/>
      <c r="B41" s="44"/>
      <c r="C41" s="44"/>
      <c r="D41" s="44"/>
      <c r="E41" s="44"/>
      <c r="F41" s="44"/>
      <c r="G41" s="30" t="str">
        <f t="shared" ca="1" si="1"/>
        <v/>
      </c>
      <c r="H41" s="44"/>
      <c r="I41" s="45"/>
      <c r="J41" s="44"/>
    </row>
    <row r="42" spans="1:10" ht="21" customHeight="1" x14ac:dyDescent="0.25">
      <c r="A42" s="42"/>
      <c r="B42" s="42"/>
      <c r="C42" s="42"/>
      <c r="D42" s="42"/>
      <c r="E42" s="42"/>
      <c r="F42" s="42"/>
      <c r="G42" s="20" t="str">
        <f t="shared" ca="1" si="1"/>
        <v/>
      </c>
      <c r="H42" s="42"/>
      <c r="I42" s="43"/>
      <c r="J42" s="42"/>
    </row>
    <row r="43" spans="1:10" ht="21" customHeight="1" x14ac:dyDescent="0.25">
      <c r="A43" s="44"/>
      <c r="B43" s="44"/>
      <c r="C43" s="44"/>
      <c r="D43" s="44"/>
      <c r="E43" s="44"/>
      <c r="F43" s="44"/>
      <c r="G43" s="30" t="str">
        <f t="shared" ca="1" si="1"/>
        <v/>
      </c>
      <c r="H43" s="44"/>
      <c r="I43" s="45"/>
      <c r="J43" s="44"/>
    </row>
    <row r="44" spans="1:10" ht="21" customHeight="1" x14ac:dyDescent="0.25">
      <c r="A44" s="42"/>
      <c r="B44" s="42"/>
      <c r="C44" s="42"/>
      <c r="D44" s="42"/>
      <c r="E44" s="42"/>
      <c r="F44" s="42"/>
      <c r="G44" s="20" t="str">
        <f t="shared" ca="1" si="1"/>
        <v/>
      </c>
      <c r="H44" s="42"/>
      <c r="I44" s="43"/>
      <c r="J44" s="42"/>
    </row>
    <row r="45" spans="1:10" ht="21" customHeight="1" x14ac:dyDescent="0.25">
      <c r="A45" s="44"/>
      <c r="B45" s="44"/>
      <c r="C45" s="44"/>
      <c r="D45" s="44"/>
      <c r="E45" s="44"/>
      <c r="F45" s="44"/>
      <c r="G45" s="30" t="str">
        <f t="shared" ca="1" si="1"/>
        <v/>
      </c>
      <c r="H45" s="44"/>
      <c r="I45" s="45"/>
      <c r="J45" s="44"/>
    </row>
    <row r="46" spans="1:10" ht="21" customHeight="1" x14ac:dyDescent="0.25">
      <c r="A46" s="42"/>
      <c r="B46" s="42"/>
      <c r="C46" s="42"/>
      <c r="D46" s="42"/>
      <c r="E46" s="42"/>
      <c r="F46" s="42"/>
      <c r="G46" s="20" t="str">
        <f t="shared" ca="1" si="1"/>
        <v/>
      </c>
      <c r="H46" s="42"/>
      <c r="I46" s="43"/>
      <c r="J46" s="42"/>
    </row>
    <row r="47" spans="1:10" ht="21" customHeight="1" x14ac:dyDescent="0.25">
      <c r="A47" s="44"/>
      <c r="B47" s="44"/>
      <c r="C47" s="44"/>
      <c r="D47" s="44"/>
      <c r="E47" s="44"/>
      <c r="F47" s="44"/>
      <c r="G47" s="30" t="str">
        <f t="shared" ca="1" si="1"/>
        <v/>
      </c>
      <c r="H47" s="44"/>
      <c r="I47" s="45"/>
      <c r="J47" s="44"/>
    </row>
    <row r="48" spans="1:10" ht="21" customHeight="1" x14ac:dyDescent="0.25">
      <c r="A48" s="42"/>
      <c r="B48" s="42"/>
      <c r="C48" s="42"/>
      <c r="D48" s="42"/>
      <c r="E48" s="42"/>
      <c r="F48" s="42"/>
      <c r="G48" s="20" t="str">
        <f t="shared" ca="1" si="1"/>
        <v/>
      </c>
      <c r="H48" s="42"/>
      <c r="I48" s="43"/>
      <c r="J48" s="42"/>
    </row>
    <row r="49" spans="1:10" ht="21" customHeight="1" x14ac:dyDescent="0.25">
      <c r="A49" s="44"/>
      <c r="B49" s="44"/>
      <c r="C49" s="44"/>
      <c r="D49" s="44"/>
      <c r="E49" s="44"/>
      <c r="F49" s="44"/>
      <c r="G49" s="30" t="str">
        <f t="shared" ca="1" si="1"/>
        <v/>
      </c>
      <c r="H49" s="44"/>
      <c r="I49" s="45"/>
      <c r="J49" s="44"/>
    </row>
    <row r="50" spans="1:10" ht="21" customHeight="1" x14ac:dyDescent="0.25">
      <c r="A50" s="42"/>
      <c r="B50" s="42"/>
      <c r="C50" s="42"/>
      <c r="D50" s="42"/>
      <c r="E50" s="42"/>
      <c r="F50" s="42"/>
      <c r="G50" s="20" t="str">
        <f t="shared" ca="1" si="1"/>
        <v/>
      </c>
      <c r="H50" s="42"/>
      <c r="I50" s="43"/>
      <c r="J50" s="42"/>
    </row>
    <row r="51" spans="1:10" ht="21" customHeight="1" x14ac:dyDescent="0.25">
      <c r="A51" s="44"/>
      <c r="B51" s="44"/>
      <c r="C51" s="44"/>
      <c r="D51" s="44"/>
      <c r="E51" s="44"/>
      <c r="F51" s="44"/>
      <c r="G51" s="30" t="str">
        <f t="shared" ca="1" si="1"/>
        <v/>
      </c>
      <c r="H51" s="44"/>
      <c r="I51" s="45"/>
      <c r="J51" s="44"/>
    </row>
    <row r="52" spans="1:10" ht="21" customHeight="1" x14ac:dyDescent="0.25">
      <c r="A52" s="42"/>
      <c r="B52" s="42"/>
      <c r="C52" s="42"/>
      <c r="D52" s="42"/>
      <c r="E52" s="42"/>
      <c r="F52" s="42"/>
      <c r="G52" s="20" t="str">
        <f t="shared" ca="1" si="1"/>
        <v/>
      </c>
      <c r="H52" s="42"/>
      <c r="I52" s="43"/>
      <c r="J52" s="42"/>
    </row>
    <row r="53" spans="1:10" ht="21" customHeight="1" x14ac:dyDescent="0.25">
      <c r="A53" s="44"/>
      <c r="B53" s="44"/>
      <c r="C53" s="44"/>
      <c r="D53" s="44"/>
      <c r="E53" s="44"/>
      <c r="F53" s="44"/>
      <c r="G53" s="30" t="str">
        <f t="shared" ca="1" si="1"/>
        <v/>
      </c>
      <c r="H53" s="44"/>
      <c r="I53" s="45"/>
      <c r="J53" s="44"/>
    </row>
    <row r="54" spans="1:10" ht="21" customHeight="1" x14ac:dyDescent="0.25">
      <c r="A54" s="42"/>
      <c r="B54" s="42"/>
      <c r="C54" s="42"/>
      <c r="D54" s="42"/>
      <c r="E54" s="42"/>
      <c r="F54" s="42"/>
      <c r="G54" s="20" t="str">
        <f t="shared" ca="1" si="1"/>
        <v/>
      </c>
      <c r="H54" s="42"/>
      <c r="I54" s="43"/>
      <c r="J54" s="42"/>
    </row>
    <row r="55" spans="1:10" ht="21" customHeight="1" x14ac:dyDescent="0.25">
      <c r="A55" s="44"/>
      <c r="B55" s="44"/>
      <c r="C55" s="44"/>
      <c r="D55" s="44"/>
      <c r="E55" s="44"/>
      <c r="F55" s="44"/>
      <c r="G55" s="30" t="str">
        <f t="shared" ca="1" si="1"/>
        <v/>
      </c>
      <c r="H55" s="44"/>
      <c r="I55" s="45"/>
      <c r="J55" s="44"/>
    </row>
    <row r="56" spans="1:10" ht="21" customHeight="1" x14ac:dyDescent="0.25">
      <c r="A56" s="42"/>
      <c r="B56" s="42"/>
      <c r="C56" s="42"/>
      <c r="D56" s="42"/>
      <c r="E56" s="42"/>
      <c r="F56" s="42"/>
      <c r="G56" s="20" t="str">
        <f t="shared" ca="1" si="1"/>
        <v/>
      </c>
      <c r="H56" s="42"/>
      <c r="I56" s="43"/>
      <c r="J56" s="42"/>
    </row>
    <row r="57" spans="1:10" ht="21" customHeight="1" x14ac:dyDescent="0.25">
      <c r="A57" s="44"/>
      <c r="B57" s="44"/>
      <c r="C57" s="44"/>
      <c r="D57" s="44"/>
      <c r="E57" s="44"/>
      <c r="F57" s="44"/>
      <c r="G57" s="30" t="str">
        <f t="shared" ca="1" si="1"/>
        <v/>
      </c>
      <c r="H57" s="44"/>
      <c r="I57" s="45"/>
      <c r="J57" s="44"/>
    </row>
    <row r="58" spans="1:10" ht="21" customHeight="1" x14ac:dyDescent="0.25">
      <c r="A58" s="42"/>
      <c r="B58" s="42"/>
      <c r="C58" s="42"/>
      <c r="D58" s="42"/>
      <c r="E58" s="42"/>
      <c r="F58" s="42"/>
      <c r="G58" s="20" t="str">
        <f t="shared" ca="1" si="1"/>
        <v/>
      </c>
      <c r="H58" s="42"/>
      <c r="I58" s="43"/>
      <c r="J58" s="42"/>
    </row>
    <row r="59" spans="1:10" ht="21" customHeight="1" x14ac:dyDescent="0.25">
      <c r="A59" s="44"/>
      <c r="B59" s="44"/>
      <c r="C59" s="44"/>
      <c r="D59" s="44"/>
      <c r="E59" s="44"/>
      <c r="F59" s="44"/>
      <c r="G59" s="30" t="str">
        <f t="shared" ca="1" si="1"/>
        <v/>
      </c>
      <c r="H59" s="44"/>
      <c r="I59" s="45"/>
      <c r="J59" s="44"/>
    </row>
    <row r="60" spans="1:10" ht="21" customHeight="1" x14ac:dyDescent="0.25">
      <c r="A60" s="42"/>
      <c r="B60" s="42"/>
      <c r="C60" s="42"/>
      <c r="D60" s="42"/>
      <c r="E60" s="42"/>
      <c r="F60" s="42"/>
      <c r="G60" s="20" t="str">
        <f t="shared" ca="1" si="1"/>
        <v/>
      </c>
      <c r="H60" s="42"/>
      <c r="I60" s="43"/>
      <c r="J60" s="42"/>
    </row>
    <row r="61" spans="1:10" ht="21" customHeight="1" x14ac:dyDescent="0.25">
      <c r="A61" s="44"/>
      <c r="B61" s="44"/>
      <c r="C61" s="44"/>
      <c r="D61" s="44"/>
      <c r="E61" s="44"/>
      <c r="F61" s="44"/>
      <c r="G61" s="30" t="str">
        <f t="shared" ca="1" si="1"/>
        <v/>
      </c>
      <c r="H61" s="44"/>
      <c r="I61" s="45"/>
      <c r="J61" s="44"/>
    </row>
    <row r="62" spans="1:10" ht="21" customHeight="1" x14ac:dyDescent="0.25">
      <c r="A62" s="42"/>
      <c r="B62" s="42"/>
      <c r="C62" s="42"/>
      <c r="D62" s="42"/>
      <c r="E62" s="42"/>
      <c r="F62" s="42"/>
      <c r="G62" s="20" t="str">
        <f t="shared" ca="1" si="1"/>
        <v/>
      </c>
      <c r="H62" s="42"/>
      <c r="I62" s="43"/>
      <c r="J62" s="42"/>
    </row>
    <row r="63" spans="1:10" ht="21" customHeight="1" x14ac:dyDescent="0.25">
      <c r="A63" s="44"/>
      <c r="B63" s="44"/>
      <c r="C63" s="44"/>
      <c r="D63" s="44"/>
      <c r="E63" s="44"/>
      <c r="F63" s="44"/>
      <c r="G63" s="30" t="str">
        <f t="shared" ca="1" si="1"/>
        <v/>
      </c>
      <c r="H63" s="44"/>
      <c r="I63" s="45"/>
      <c r="J63" s="44"/>
    </row>
    <row r="64" spans="1:10" ht="21" customHeight="1" x14ac:dyDescent="0.25">
      <c r="A64" s="42"/>
      <c r="B64" s="42"/>
      <c r="C64" s="42"/>
      <c r="D64" s="42"/>
      <c r="E64" s="42"/>
      <c r="F64" s="42"/>
      <c r="G64" s="20" t="str">
        <f t="shared" ca="1" si="1"/>
        <v/>
      </c>
      <c r="H64" s="42"/>
      <c r="I64" s="43"/>
      <c r="J64" s="42"/>
    </row>
    <row r="65" spans="1:10" ht="21" customHeight="1" x14ac:dyDescent="0.25">
      <c r="A65" s="44"/>
      <c r="B65" s="44"/>
      <c r="C65" s="44"/>
      <c r="D65" s="44"/>
      <c r="E65" s="44"/>
      <c r="F65" s="44"/>
      <c r="G65" s="30" t="str">
        <f t="shared" ca="1" si="1"/>
        <v/>
      </c>
      <c r="H65" s="44"/>
      <c r="I65" s="45"/>
      <c r="J65" s="44"/>
    </row>
    <row r="66" spans="1:10" ht="21" customHeight="1" x14ac:dyDescent="0.25">
      <c r="A66" s="42"/>
      <c r="B66" s="42"/>
      <c r="C66" s="42"/>
      <c r="D66" s="42"/>
      <c r="E66" s="42"/>
      <c r="F66" s="42"/>
      <c r="G66" s="20" t="str">
        <f t="shared" ca="1" si="1"/>
        <v/>
      </c>
      <c r="H66" s="42"/>
      <c r="I66" s="43"/>
      <c r="J66" s="42"/>
    </row>
    <row r="67" spans="1:10" ht="21" customHeight="1" x14ac:dyDescent="0.25">
      <c r="A67" s="44"/>
      <c r="B67" s="44"/>
      <c r="C67" s="44"/>
      <c r="D67" s="44"/>
      <c r="E67" s="44"/>
      <c r="F67" s="44"/>
      <c r="G67" s="30" t="str">
        <f t="shared" ca="1" si="1"/>
        <v/>
      </c>
      <c r="H67" s="44"/>
      <c r="I67" s="45"/>
      <c r="J67" s="44"/>
    </row>
    <row r="68" spans="1:10" ht="21" customHeight="1" x14ac:dyDescent="0.25">
      <c r="A68" s="42"/>
      <c r="B68" s="42"/>
      <c r="C68" s="42"/>
      <c r="D68" s="42"/>
      <c r="E68" s="42"/>
      <c r="F68" s="42"/>
      <c r="G68" s="20" t="str">
        <f t="shared" ca="1" si="1"/>
        <v/>
      </c>
      <c r="H68" s="42"/>
      <c r="I68" s="43"/>
      <c r="J68" s="42"/>
    </row>
    <row r="69" spans="1:10" ht="21" customHeight="1" x14ac:dyDescent="0.25">
      <c r="A69" s="44"/>
      <c r="B69" s="44"/>
      <c r="C69" s="44"/>
      <c r="D69" s="44"/>
      <c r="E69" s="44"/>
      <c r="F69" s="44"/>
      <c r="G69" s="30" t="str">
        <f t="shared" ca="1" si="1"/>
        <v/>
      </c>
      <c r="H69" s="44"/>
      <c r="I69" s="45"/>
      <c r="J69" s="44"/>
    </row>
    <row r="70" spans="1:10" ht="21" customHeight="1" x14ac:dyDescent="0.25">
      <c r="A70" s="42"/>
      <c r="B70" s="42"/>
      <c r="C70" s="42"/>
      <c r="D70" s="42"/>
      <c r="E70" s="42"/>
      <c r="F70" s="42"/>
      <c r="G70" s="20" t="str">
        <f t="shared" ca="1" si="1"/>
        <v/>
      </c>
      <c r="H70" s="42"/>
      <c r="I70" s="43"/>
      <c r="J70" s="42"/>
    </row>
    <row r="71" spans="1:10" ht="21" customHeight="1" x14ac:dyDescent="0.25">
      <c r="A71" s="44"/>
      <c r="B71" s="44"/>
      <c r="C71" s="44"/>
      <c r="D71" s="44"/>
      <c r="E71" s="44"/>
      <c r="F71" s="44"/>
      <c r="G71" s="30" t="str">
        <f t="shared" ca="1" si="1"/>
        <v/>
      </c>
      <c r="H71" s="44"/>
      <c r="I71" s="45"/>
      <c r="J71" s="44"/>
    </row>
    <row r="72" spans="1:10" ht="21" customHeight="1" x14ac:dyDescent="0.25">
      <c r="A72" s="42"/>
      <c r="B72" s="42"/>
      <c r="C72" s="42"/>
      <c r="D72" s="42"/>
      <c r="E72" s="42"/>
      <c r="F72" s="42"/>
      <c r="G72" s="20" t="str">
        <f t="shared" ref="G72:G103" ca="1" si="2">IFERROR(IF(H72="Erledigt","--",DATEVALUE(F72)-TODAY()),"")</f>
        <v/>
      </c>
      <c r="H72" s="42"/>
      <c r="I72" s="43"/>
      <c r="J72" s="42"/>
    </row>
    <row r="73" spans="1:10" ht="21" customHeight="1" x14ac:dyDescent="0.25">
      <c r="A73" s="44"/>
      <c r="B73" s="44"/>
      <c r="C73" s="44"/>
      <c r="D73" s="44"/>
      <c r="E73" s="44"/>
      <c r="F73" s="44"/>
      <c r="G73" s="30" t="str">
        <f t="shared" ca="1" si="2"/>
        <v/>
      </c>
      <c r="H73" s="44"/>
      <c r="I73" s="45"/>
      <c r="J73" s="44"/>
    </row>
    <row r="74" spans="1:10" ht="21" customHeight="1" x14ac:dyDescent="0.25">
      <c r="A74" s="42"/>
      <c r="B74" s="42"/>
      <c r="C74" s="42"/>
      <c r="D74" s="42"/>
      <c r="E74" s="42"/>
      <c r="F74" s="42"/>
      <c r="G74" s="20" t="str">
        <f t="shared" ca="1" si="2"/>
        <v/>
      </c>
      <c r="H74" s="42"/>
      <c r="I74" s="43"/>
      <c r="J74" s="42"/>
    </row>
    <row r="75" spans="1:10" ht="21" customHeight="1" x14ac:dyDescent="0.25">
      <c r="A75" s="44"/>
      <c r="B75" s="44"/>
      <c r="C75" s="44"/>
      <c r="D75" s="44"/>
      <c r="E75" s="44"/>
      <c r="F75" s="44"/>
      <c r="G75" s="30" t="str">
        <f t="shared" ca="1" si="2"/>
        <v/>
      </c>
      <c r="H75" s="44"/>
      <c r="I75" s="45"/>
      <c r="J75" s="44"/>
    </row>
    <row r="76" spans="1:10" ht="21" customHeight="1" x14ac:dyDescent="0.25">
      <c r="A76" s="42"/>
      <c r="B76" s="42"/>
      <c r="C76" s="42"/>
      <c r="D76" s="42"/>
      <c r="E76" s="42"/>
      <c r="F76" s="42"/>
      <c r="G76" s="20" t="str">
        <f t="shared" ca="1" si="2"/>
        <v/>
      </c>
      <c r="H76" s="42"/>
      <c r="I76" s="43"/>
      <c r="J76" s="42"/>
    </row>
    <row r="77" spans="1:10" ht="21" customHeight="1" x14ac:dyDescent="0.25">
      <c r="A77" s="44"/>
      <c r="B77" s="44"/>
      <c r="C77" s="44"/>
      <c r="D77" s="44"/>
      <c r="E77" s="44"/>
      <c r="F77" s="44"/>
      <c r="G77" s="30" t="str">
        <f t="shared" ca="1" si="2"/>
        <v/>
      </c>
      <c r="H77" s="44"/>
      <c r="I77" s="45"/>
      <c r="J77" s="44"/>
    </row>
    <row r="78" spans="1:10" ht="21" customHeight="1" x14ac:dyDescent="0.25">
      <c r="A78" s="42"/>
      <c r="B78" s="42"/>
      <c r="C78" s="42"/>
      <c r="D78" s="42"/>
      <c r="E78" s="42"/>
      <c r="F78" s="42"/>
      <c r="G78" s="20" t="str">
        <f t="shared" ca="1" si="2"/>
        <v/>
      </c>
      <c r="H78" s="42"/>
      <c r="I78" s="43"/>
      <c r="J78" s="42"/>
    </row>
    <row r="79" spans="1:10" ht="21" customHeight="1" x14ac:dyDescent="0.25">
      <c r="A79" s="44"/>
      <c r="B79" s="44"/>
      <c r="C79" s="44"/>
      <c r="D79" s="44"/>
      <c r="E79" s="44"/>
      <c r="F79" s="44"/>
      <c r="G79" s="30" t="str">
        <f t="shared" ca="1" si="2"/>
        <v/>
      </c>
      <c r="H79" s="44"/>
      <c r="I79" s="45"/>
      <c r="J79" s="44"/>
    </row>
    <row r="80" spans="1:10" ht="21" customHeight="1" x14ac:dyDescent="0.25">
      <c r="A80" s="42"/>
      <c r="B80" s="42"/>
      <c r="C80" s="42"/>
      <c r="D80" s="42"/>
      <c r="E80" s="42"/>
      <c r="F80" s="42"/>
      <c r="G80" s="20" t="str">
        <f t="shared" ca="1" si="2"/>
        <v/>
      </c>
      <c r="H80" s="42"/>
      <c r="I80" s="43"/>
      <c r="J80" s="42"/>
    </row>
    <row r="81" spans="1:10" ht="21" customHeight="1" x14ac:dyDescent="0.25">
      <c r="A81" s="44"/>
      <c r="B81" s="44"/>
      <c r="C81" s="44"/>
      <c r="D81" s="44"/>
      <c r="E81" s="44"/>
      <c r="F81" s="44"/>
      <c r="G81" s="30" t="str">
        <f t="shared" ca="1" si="2"/>
        <v/>
      </c>
      <c r="H81" s="44"/>
      <c r="I81" s="45"/>
      <c r="J81" s="44"/>
    </row>
    <row r="82" spans="1:10" ht="21" customHeight="1" x14ac:dyDescent="0.25">
      <c r="A82" s="42"/>
      <c r="B82" s="42"/>
      <c r="C82" s="42"/>
      <c r="D82" s="42"/>
      <c r="E82" s="42"/>
      <c r="F82" s="42"/>
      <c r="G82" s="20" t="str">
        <f t="shared" ca="1" si="2"/>
        <v/>
      </c>
      <c r="H82" s="42"/>
      <c r="I82" s="43"/>
      <c r="J82" s="42"/>
    </row>
    <row r="83" spans="1:10" ht="21" customHeight="1" x14ac:dyDescent="0.25">
      <c r="A83" s="44"/>
      <c r="B83" s="44"/>
      <c r="C83" s="44"/>
      <c r="D83" s="44"/>
      <c r="E83" s="44"/>
      <c r="F83" s="44"/>
      <c r="G83" s="30" t="str">
        <f t="shared" ca="1" si="2"/>
        <v/>
      </c>
      <c r="H83" s="44"/>
      <c r="I83" s="45"/>
      <c r="J83" s="44"/>
    </row>
    <row r="84" spans="1:10" ht="21" customHeight="1" x14ac:dyDescent="0.25">
      <c r="A84" s="42"/>
      <c r="B84" s="42"/>
      <c r="C84" s="42"/>
      <c r="D84" s="42"/>
      <c r="E84" s="42"/>
      <c r="F84" s="42"/>
      <c r="G84" s="20" t="str">
        <f t="shared" ca="1" si="2"/>
        <v/>
      </c>
      <c r="H84" s="42"/>
      <c r="I84" s="43"/>
      <c r="J84" s="42"/>
    </row>
    <row r="85" spans="1:10" ht="21" customHeight="1" x14ac:dyDescent="0.25">
      <c r="A85" s="44"/>
      <c r="B85" s="44"/>
      <c r="C85" s="44"/>
      <c r="D85" s="44"/>
      <c r="E85" s="44"/>
      <c r="F85" s="44"/>
      <c r="G85" s="30" t="str">
        <f t="shared" ca="1" si="2"/>
        <v/>
      </c>
      <c r="H85" s="44"/>
      <c r="I85" s="45"/>
      <c r="J85" s="44"/>
    </row>
    <row r="86" spans="1:10" ht="21" customHeight="1" x14ac:dyDescent="0.25">
      <c r="A86" s="42"/>
      <c r="B86" s="42"/>
      <c r="C86" s="42"/>
      <c r="D86" s="42"/>
      <c r="E86" s="42"/>
      <c r="F86" s="42"/>
      <c r="G86" s="20" t="str">
        <f t="shared" ca="1" si="2"/>
        <v/>
      </c>
      <c r="H86" s="42"/>
      <c r="I86" s="43"/>
      <c r="J86" s="42"/>
    </row>
    <row r="87" spans="1:10" ht="21" customHeight="1" x14ac:dyDescent="0.25">
      <c r="A87" s="44"/>
      <c r="B87" s="44"/>
      <c r="C87" s="44"/>
      <c r="D87" s="44"/>
      <c r="E87" s="44"/>
      <c r="F87" s="44"/>
      <c r="G87" s="30" t="str">
        <f t="shared" ca="1" si="2"/>
        <v/>
      </c>
      <c r="H87" s="44"/>
      <c r="I87" s="45"/>
      <c r="J87" s="44"/>
    </row>
    <row r="88" spans="1:10" ht="21" customHeight="1" x14ac:dyDescent="0.25">
      <c r="A88" s="42"/>
      <c r="B88" s="42"/>
      <c r="C88" s="42"/>
      <c r="D88" s="42"/>
      <c r="E88" s="42"/>
      <c r="F88" s="42"/>
      <c r="G88" s="20" t="str">
        <f t="shared" ca="1" si="2"/>
        <v/>
      </c>
      <c r="H88" s="42"/>
      <c r="I88" s="43"/>
      <c r="J88" s="42"/>
    </row>
    <row r="89" spans="1:10" ht="21" customHeight="1" x14ac:dyDescent="0.25">
      <c r="A89" s="44"/>
      <c r="B89" s="44"/>
      <c r="C89" s="44"/>
      <c r="D89" s="44"/>
      <c r="E89" s="44"/>
      <c r="F89" s="44"/>
      <c r="G89" s="30" t="str">
        <f t="shared" ca="1" si="2"/>
        <v/>
      </c>
      <c r="H89" s="44"/>
      <c r="I89" s="45"/>
      <c r="J89" s="44"/>
    </row>
    <row r="90" spans="1:10" ht="21" customHeight="1" x14ac:dyDescent="0.25">
      <c r="A90" s="42"/>
      <c r="B90" s="42"/>
      <c r="C90" s="42"/>
      <c r="D90" s="42"/>
      <c r="E90" s="42"/>
      <c r="F90" s="42"/>
      <c r="G90" s="20" t="str">
        <f t="shared" ca="1" si="2"/>
        <v/>
      </c>
      <c r="H90" s="42"/>
      <c r="I90" s="43"/>
      <c r="J90" s="42"/>
    </row>
    <row r="91" spans="1:10" ht="21" customHeight="1" x14ac:dyDescent="0.25">
      <c r="A91" s="44"/>
      <c r="B91" s="44"/>
      <c r="C91" s="44"/>
      <c r="D91" s="44"/>
      <c r="E91" s="44"/>
      <c r="F91" s="44"/>
      <c r="G91" s="30" t="str">
        <f t="shared" ca="1" si="2"/>
        <v/>
      </c>
      <c r="H91" s="44"/>
      <c r="I91" s="45"/>
      <c r="J91" s="44"/>
    </row>
    <row r="92" spans="1:10" ht="21" customHeight="1" x14ac:dyDescent="0.25">
      <c r="A92" s="42"/>
      <c r="B92" s="42"/>
      <c r="C92" s="42"/>
      <c r="D92" s="42"/>
      <c r="E92" s="42"/>
      <c r="F92" s="42"/>
      <c r="G92" s="20" t="str">
        <f t="shared" ca="1" si="2"/>
        <v/>
      </c>
      <c r="H92" s="42"/>
      <c r="I92" s="43"/>
      <c r="J92" s="42"/>
    </row>
    <row r="93" spans="1:10" ht="21" customHeight="1" x14ac:dyDescent="0.25">
      <c r="A93" s="44"/>
      <c r="B93" s="44"/>
      <c r="C93" s="44"/>
      <c r="D93" s="44"/>
      <c r="E93" s="44"/>
      <c r="F93" s="44"/>
      <c r="G93" s="30" t="str">
        <f t="shared" ca="1" si="2"/>
        <v/>
      </c>
      <c r="H93" s="44"/>
      <c r="I93" s="45"/>
      <c r="J93" s="44"/>
    </row>
    <row r="94" spans="1:10" ht="21" customHeight="1" x14ac:dyDescent="0.25">
      <c r="A94" s="42"/>
      <c r="B94" s="42"/>
      <c r="C94" s="42"/>
      <c r="D94" s="42"/>
      <c r="E94" s="42"/>
      <c r="F94" s="42"/>
      <c r="G94" s="20" t="str">
        <f t="shared" ca="1" si="2"/>
        <v/>
      </c>
      <c r="H94" s="42"/>
      <c r="I94" s="43"/>
      <c r="J94" s="42"/>
    </row>
    <row r="95" spans="1:10" ht="21" customHeight="1" x14ac:dyDescent="0.25">
      <c r="A95" s="44"/>
      <c r="B95" s="44"/>
      <c r="C95" s="44"/>
      <c r="D95" s="44"/>
      <c r="E95" s="44"/>
      <c r="F95" s="44"/>
      <c r="G95" s="30" t="str">
        <f t="shared" ca="1" si="2"/>
        <v/>
      </c>
      <c r="H95" s="44"/>
      <c r="I95" s="45"/>
      <c r="J95" s="44"/>
    </row>
    <row r="96" spans="1:10" ht="21" customHeight="1" x14ac:dyDescent="0.25">
      <c r="A96" s="42"/>
      <c r="B96" s="42"/>
      <c r="C96" s="42"/>
      <c r="D96" s="42"/>
      <c r="E96" s="42"/>
      <c r="F96" s="42"/>
      <c r="G96" s="20" t="str">
        <f t="shared" ca="1" si="2"/>
        <v/>
      </c>
      <c r="H96" s="42"/>
      <c r="I96" s="43"/>
      <c r="J96" s="42"/>
    </row>
    <row r="97" spans="1:10" ht="21" customHeight="1" x14ac:dyDescent="0.25">
      <c r="A97" s="44"/>
      <c r="B97" s="44"/>
      <c r="C97" s="44"/>
      <c r="D97" s="44"/>
      <c r="E97" s="44"/>
      <c r="F97" s="44"/>
      <c r="G97" s="30" t="str">
        <f t="shared" ca="1" si="2"/>
        <v/>
      </c>
      <c r="H97" s="44"/>
      <c r="I97" s="45"/>
      <c r="J97" s="44"/>
    </row>
    <row r="98" spans="1:10" ht="21" customHeight="1" x14ac:dyDescent="0.25">
      <c r="A98" s="42"/>
      <c r="B98" s="42"/>
      <c r="C98" s="42"/>
      <c r="D98" s="42"/>
      <c r="E98" s="42"/>
      <c r="F98" s="42"/>
      <c r="G98" s="20" t="str">
        <f t="shared" ca="1" si="2"/>
        <v/>
      </c>
      <c r="H98" s="42"/>
      <c r="I98" s="43"/>
      <c r="J98" s="42"/>
    </row>
    <row r="99" spans="1:10" ht="21" customHeight="1" x14ac:dyDescent="0.25">
      <c r="A99" s="44"/>
      <c r="B99" s="44"/>
      <c r="C99" s="44"/>
      <c r="D99" s="44"/>
      <c r="E99" s="44"/>
      <c r="F99" s="44"/>
      <c r="G99" s="30" t="str">
        <f t="shared" ca="1" si="2"/>
        <v/>
      </c>
      <c r="H99" s="44"/>
      <c r="I99" s="45"/>
      <c r="J99" s="44"/>
    </row>
    <row r="100" spans="1:10" ht="21" customHeight="1" x14ac:dyDescent="0.25">
      <c r="A100" s="42"/>
      <c r="B100" s="42"/>
      <c r="C100" s="42"/>
      <c r="D100" s="42"/>
      <c r="E100" s="42"/>
      <c r="F100" s="42"/>
      <c r="G100" s="20" t="str">
        <f t="shared" ca="1" si="2"/>
        <v/>
      </c>
      <c r="H100" s="42"/>
      <c r="I100" s="43"/>
      <c r="J100" s="42"/>
    </row>
    <row r="101" spans="1:10" ht="21" customHeight="1" x14ac:dyDescent="0.25">
      <c r="A101" s="44"/>
      <c r="B101" s="44"/>
      <c r="C101" s="44"/>
      <c r="D101" s="44"/>
      <c r="E101" s="44"/>
      <c r="F101" s="44"/>
      <c r="G101" s="30" t="str">
        <f t="shared" ca="1" si="2"/>
        <v/>
      </c>
      <c r="H101" s="44"/>
      <c r="I101" s="45"/>
      <c r="J101" s="44"/>
    </row>
    <row r="102" spans="1:10" ht="21" customHeight="1" x14ac:dyDescent="0.25">
      <c r="A102" s="42"/>
      <c r="B102" s="42"/>
      <c r="C102" s="42"/>
      <c r="D102" s="42"/>
      <c r="E102" s="42"/>
      <c r="F102" s="42"/>
      <c r="G102" s="20" t="str">
        <f t="shared" ca="1" si="2"/>
        <v/>
      </c>
      <c r="H102" s="42"/>
      <c r="I102" s="43"/>
      <c r="J102" s="42"/>
    </row>
    <row r="103" spans="1:10" ht="21" customHeight="1" x14ac:dyDescent="0.25">
      <c r="A103" s="44"/>
      <c r="B103" s="44"/>
      <c r="C103" s="44"/>
      <c r="D103" s="44"/>
      <c r="E103" s="44"/>
      <c r="F103" s="44"/>
      <c r="G103" s="30" t="str">
        <f t="shared" ca="1" si="2"/>
        <v/>
      </c>
      <c r="H103" s="44"/>
      <c r="I103" s="45"/>
      <c r="J103" s="44"/>
    </row>
    <row r="104" spans="1:10" ht="21" customHeight="1" x14ac:dyDescent="0.25">
      <c r="A104" s="42"/>
      <c r="B104" s="42"/>
      <c r="C104" s="42"/>
      <c r="D104" s="42"/>
      <c r="E104" s="42"/>
      <c r="F104" s="42"/>
      <c r="G104" s="20" t="str">
        <f t="shared" ref="G104:G135" ca="1" si="3">IFERROR(IF(H104="Erledigt","--",DATEVALUE(F104)-TODAY()),"")</f>
        <v/>
      </c>
      <c r="H104" s="42"/>
      <c r="I104" s="43"/>
      <c r="J104" s="42"/>
    </row>
    <row r="105" spans="1:10" ht="21" customHeight="1" x14ac:dyDescent="0.25">
      <c r="A105" s="44"/>
      <c r="B105" s="44"/>
      <c r="C105" s="44"/>
      <c r="D105" s="44"/>
      <c r="E105" s="44"/>
      <c r="F105" s="44"/>
      <c r="G105" s="30" t="str">
        <f t="shared" ca="1" si="3"/>
        <v/>
      </c>
      <c r="H105" s="44"/>
      <c r="I105" s="45"/>
      <c r="J105" s="44"/>
    </row>
    <row r="106" spans="1:10" ht="21" customHeight="1" x14ac:dyDescent="0.25">
      <c r="A106" s="42"/>
      <c r="B106" s="42"/>
      <c r="C106" s="42"/>
      <c r="D106" s="42"/>
      <c r="E106" s="42"/>
      <c r="F106" s="42"/>
      <c r="G106" s="20" t="str">
        <f t="shared" ca="1" si="3"/>
        <v/>
      </c>
      <c r="H106" s="42"/>
      <c r="I106" s="43"/>
      <c r="J106" s="42"/>
    </row>
    <row r="107" spans="1:10" ht="21" customHeight="1" x14ac:dyDescent="0.25">
      <c r="A107" s="44"/>
      <c r="B107" s="44"/>
      <c r="C107" s="44"/>
      <c r="D107" s="44"/>
      <c r="E107" s="44"/>
      <c r="F107" s="44"/>
      <c r="G107" s="30" t="str">
        <f t="shared" ca="1" si="3"/>
        <v/>
      </c>
      <c r="H107" s="44"/>
      <c r="I107" s="45"/>
      <c r="J107" s="44"/>
    </row>
    <row r="108" spans="1:10" ht="25.5" customHeight="1" x14ac:dyDescent="0.25">
      <c r="A108" s="3" t="s">
        <v>118</v>
      </c>
      <c r="B108" s="3"/>
      <c r="C108" s="3"/>
      <c r="D108" s="3"/>
      <c r="E108" s="3"/>
      <c r="F108" s="2" t="s">
        <v>119</v>
      </c>
      <c r="G108" s="2"/>
      <c r="H108" s="1">
        <f>IFERROR(COUNTIF(H8:H107,"Erledigt")/COUNTA(H8:H107),0)</f>
        <v>0.1</v>
      </c>
      <c r="I108" s="1"/>
      <c r="J108" s="46"/>
    </row>
  </sheetData>
  <autoFilter ref="A7:J107" xr:uid="{00000000-0009-0000-0000-000000000000}"/>
  <mergeCells count="16">
    <mergeCell ref="A108:E108"/>
    <mergeCell ref="F108:G108"/>
    <mergeCell ref="H108:I108"/>
    <mergeCell ref="A5:B5"/>
    <mergeCell ref="C5:D5"/>
    <mergeCell ref="E5:G5"/>
    <mergeCell ref="H5:J5"/>
    <mergeCell ref="A6:J6"/>
    <mergeCell ref="A1:J1"/>
    <mergeCell ref="A2:F2"/>
    <mergeCell ref="G2:J2"/>
    <mergeCell ref="A3:J3"/>
    <mergeCell ref="A4:B4"/>
    <mergeCell ref="C4:D4"/>
    <mergeCell ref="E4:G4"/>
    <mergeCell ref="H4:J4"/>
  </mergeCells>
  <conditionalFormatting sqref="A8:J107">
    <cfRule type="expression" dxfId="14" priority="2">
      <formula>$H8="Erledigt"</formula>
    </cfRule>
    <cfRule type="expression" dxfId="13" priority="3">
      <formula>$H8="In Bearbeitung"</formula>
    </cfRule>
    <cfRule type="expression" dxfId="12" priority="4">
      <formula>$H8="Blockiert"</formula>
    </cfRule>
  </conditionalFormatting>
  <conditionalFormatting sqref="E8:E107">
    <cfRule type="expression" dxfId="11" priority="10">
      <formula>$E8="Kritisch"</formula>
    </cfRule>
    <cfRule type="expression" dxfId="10" priority="11">
      <formula>$E8="Hoch"</formula>
    </cfRule>
    <cfRule type="expression" dxfId="9" priority="12">
      <formula>$E8="Mittel"</formula>
    </cfRule>
    <cfRule type="expression" dxfId="8" priority="13">
      <formula>$E8="Niedrig"</formula>
    </cfRule>
  </conditionalFormatting>
  <conditionalFormatting sqref="G8:G107">
    <cfRule type="expression" dxfId="7" priority="14">
      <formula>AND(ISNUMBER(G8),G8&lt;0)</formula>
    </cfRule>
    <cfRule type="expression" dxfId="6" priority="15">
      <formula>AND(ISNUMBER(G8),G8&gt;=0,G8&lt;=3)</formula>
    </cfRule>
  </conditionalFormatting>
  <conditionalFormatting sqref="H8:H107">
    <cfRule type="expression" dxfId="5" priority="5">
      <formula>$H8="Erledigt"</formula>
    </cfRule>
    <cfRule type="expression" dxfId="4" priority="6">
      <formula>$H8="In Bearbeitung"</formula>
    </cfRule>
    <cfRule type="expression" dxfId="3" priority="7">
      <formula>$H8="Offen"</formula>
    </cfRule>
    <cfRule type="expression" dxfId="2" priority="8">
      <formula>$H8="Blockiert"</formula>
    </cfRule>
    <cfRule type="expression" dxfId="1" priority="9">
      <formula>$H8="Verschoben"</formula>
    </cfRule>
  </conditionalFormatting>
  <conditionalFormatting sqref="I8:I107">
    <cfRule type="expression" dxfId="0" priority="16">
      <formula>$I8=1</formula>
    </cfRule>
  </conditionalFormatting>
  <dataValidations count="3">
    <dataValidation type="list" allowBlank="1" sqref="H8:H107" xr:uid="{00000000-0002-0000-0000-000000000000}">
      <formula1>"Offen,In Bearbeitung,Erledigt,Blockiert,Verschoben"</formula1>
      <formula2>0</formula2>
    </dataValidation>
    <dataValidation type="list" allowBlank="1" sqref="E8:E107" xr:uid="{00000000-0002-0000-0000-000001000000}">
      <formula1>"Kritisch,Hoch,Mittel,Niedrig"</formula1>
      <formula2>0</formula2>
    </dataValidation>
    <dataValidation type="list" allowBlank="1" sqref="C8:C107" xr:uid="{00000000-0002-0000-0000-000002000000}">
      <formula1>"Strategie,Finanzen,Controlling,Vertrieb,Marketing,Personal,IT,Einkauf,Produktion,Verwaltung,Kommunikation,Sonstiges"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Aufgabenliste</vt:lpstr>
      <vt:lpstr>Aufgabenliste!Druckbereich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2026-08-23T08:54:38Z</dcterms:created>
  <dcterms:modified xsi:type="dcterms:W3CDTF">2026-08-23T16:04:36Z</dcterms:modified>
  <dc:language>en-US</dc:language>
</cp:coreProperties>
</file>