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2D5FF1A4-6E47-4672-8E25-0B2B11F15C9E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Monatsübersicht" sheetId="1" r:id="rId1"/>
  </sheets>
  <definedNames>
    <definedName name="_xlnm.Print_Area" localSheetId="0">Monatsübersicht!$A$1:$L$37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5" i="1" l="1"/>
  <c r="D35" i="1"/>
  <c r="F35" i="1" s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I17" i="1"/>
  <c r="I16" i="1"/>
  <c r="E16" i="1"/>
  <c r="H8" i="1" s="1"/>
  <c r="D16" i="1"/>
  <c r="I15" i="1"/>
  <c r="F15" i="1"/>
  <c r="I14" i="1"/>
  <c r="F14" i="1"/>
  <c r="I13" i="1"/>
  <c r="F13" i="1"/>
  <c r="I12" i="1"/>
  <c r="I18" i="1" s="1"/>
  <c r="F12" i="1"/>
  <c r="D8" i="1"/>
  <c r="J17" i="1" l="1"/>
  <c r="J15" i="1"/>
  <c r="J16" i="1"/>
  <c r="J12" i="1"/>
  <c r="J14" i="1"/>
  <c r="J13" i="1"/>
  <c r="B8" i="1"/>
  <c r="J8" i="1"/>
  <c r="F16" i="1"/>
  <c r="J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H8" authorId="0" shapeId="0" xr:uid="{00000000-0006-0000-0000-000001000000}">
      <text>
        <r>
          <rPr>
            <sz val="10"/>
            <rFont val="Arial"/>
            <family val="2"/>
          </rPr>
          <t>Saldo = Einnahmen (Ist) − Ausgaben (Ist). Rot bei Defizit.</t>
        </r>
      </text>
    </comment>
    <comment ref="J8" authorId="0" shapeId="0" xr:uid="{00000000-0006-0000-0000-000002000000}">
      <text>
        <r>
          <rPr>
            <sz val="10"/>
            <rFont val="Arial"/>
            <family val="2"/>
          </rPr>
          <t>Sparquote = Saldo ÷ Einnahmen. Ziel: möglichst hoch.</t>
        </r>
      </text>
    </comment>
  </commentList>
</comments>
</file>

<file path=xl/sharedStrings.xml><?xml version="1.0" encoding="utf-8"?>
<sst xmlns="http://schemas.openxmlformats.org/spreadsheetml/2006/main" count="63" uniqueCount="45">
  <si>
    <t xml:space="preserve">  MONATLICHE AUSGABEN</t>
  </si>
  <si>
    <t xml:space="preserve">Haushaltsbudget · Plan / Ist   </t>
  </si>
  <si>
    <t>Monat</t>
  </si>
  <si>
    <t>Januar</t>
  </si>
  <si>
    <t>Jahr</t>
  </si>
  <si>
    <t>Erstellt für</t>
  </si>
  <si>
    <t>Haushalt Mustermann</t>
  </si>
  <si>
    <t>Einnahmen (Ist)</t>
  </si>
  <si>
    <t>Ausgaben (Ist)</t>
  </si>
  <si>
    <t>Saldo</t>
  </si>
  <si>
    <t>Sparquote</t>
  </si>
  <si>
    <t xml:space="preserve">  Einnahmen</t>
  </si>
  <si>
    <t xml:space="preserve">  Ausgaben nach Kategorie</t>
  </si>
  <si>
    <t>Bezeichnung</t>
  </si>
  <si>
    <t>Plan (€)</t>
  </si>
  <si>
    <t>Ist (€)</t>
  </si>
  <si>
    <t>Abw. (€)</t>
  </si>
  <si>
    <t>Kategorie</t>
  </si>
  <si>
    <t>Anteil</t>
  </si>
  <si>
    <t>Nettogehalt</t>
  </si>
  <si>
    <t>Wohnen &amp; Nebenkosten</t>
  </si>
  <si>
    <t>Nebentätigkeit</t>
  </si>
  <si>
    <t>Lebensmittel &amp; Haushalt</t>
  </si>
  <si>
    <t>Sonstige Einnahmen</t>
  </si>
  <si>
    <t>Mobilität &amp; Transport</t>
  </si>
  <si>
    <t>Versicherungen &amp; Finanzen</t>
  </si>
  <si>
    <t>Einnahmen gesamt</t>
  </si>
  <si>
    <t>Freizeit &amp; Abonnements</t>
  </si>
  <si>
    <t>Sonstiges</t>
  </si>
  <si>
    <t xml:space="preserve">  Ausgaben</t>
  </si>
  <si>
    <t>Gesamt</t>
  </si>
  <si>
    <t>Kaltmiete</t>
  </si>
  <si>
    <t>Strom &amp; Nebenkosten</t>
  </si>
  <si>
    <t>Lebensmittel</t>
  </si>
  <si>
    <t>Drogerie &amp; Haushalt</t>
  </si>
  <si>
    <t>ÖPNV &amp; Kraftstoff</t>
  </si>
  <si>
    <t>Kfz-Versicherung</t>
  </si>
  <si>
    <t>Haftpflicht &amp; Hausrat</t>
  </si>
  <si>
    <t>Handy &amp; Internet</t>
  </si>
  <si>
    <t>Streaming-Abos</t>
  </si>
  <si>
    <t>Fitnessstudio</t>
  </si>
  <si>
    <t>Restaurant &amp; Freizeit</t>
  </si>
  <si>
    <t>Unvorhergesehenes</t>
  </si>
  <si>
    <t>Ausgaben gesamt</t>
  </si>
  <si>
    <t>Nur hellrosa Felder ausfüllen. Plan = Budget, Ist = tatsächlich. Summen, Saldo, Sparquote und Anteile rechnen automatisch.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</si>
</sst>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0.0%"/>
  </numFmts>
  <fonts count="17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sz val="10"/>
      <color rgb="FFE4D6DF"/>
      <name val="Calibri"/>
      <charset val="1"/>
    </font>
    <font>
      <b/>
      <sz val="9.5"/>
      <color rgb="FF5B2A45"/>
      <name val="Calibri"/>
      <charset val="1"/>
    </font>
    <font>
      <b/>
      <sz val="10"/>
      <color rgb="FF2B2530"/>
      <name val="Calibri"/>
      <charset val="1"/>
    </font>
    <font>
      <sz val="10"/>
      <color rgb="FF2B2530"/>
      <name val="Calibri"/>
      <charset val="1"/>
    </font>
    <font>
      <b/>
      <sz val="9"/>
      <color rgb="FFFFFFFF"/>
      <name val="Calibri"/>
      <charset val="1"/>
    </font>
    <font>
      <b/>
      <sz val="16"/>
      <color rgb="FF5B2A45"/>
      <name val="Calibri"/>
      <charset val="1"/>
    </font>
    <font>
      <b/>
      <sz val="11"/>
      <color rgb="FFFFFFFF"/>
      <name val="Calibri"/>
      <charset val="1"/>
    </font>
    <font>
      <b/>
      <sz val="9"/>
      <color rgb="FF5B2A45"/>
      <name val="Calibri"/>
      <charset val="1"/>
    </font>
    <font>
      <sz val="9.5"/>
      <color rgb="FF2B2530"/>
      <name val="Calibri"/>
      <charset val="1"/>
    </font>
    <font>
      <sz val="9.5"/>
      <color rgb="FF8A8390"/>
      <name val="Calibri"/>
      <charset val="1"/>
    </font>
    <font>
      <sz val="9"/>
      <color rgb="FF2B2530"/>
      <name val="Calibri"/>
      <charset val="1"/>
    </font>
    <font>
      <b/>
      <sz val="10"/>
      <color rgb="FFFFFFFF"/>
      <name val="Calibri"/>
      <charset val="1"/>
    </font>
    <font>
      <b/>
      <sz val="9.5"/>
      <color rgb="FFFFFFFF"/>
      <name val="Calibri"/>
      <charset val="1"/>
    </font>
    <font>
      <i/>
      <sz val="8.5"/>
      <color rgb="FF8A8390"/>
      <name val="Calibri"/>
      <charset val="1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5B2A45"/>
        <bgColor rgb="FF2B2530"/>
      </patternFill>
    </fill>
    <fill>
      <patternFill patternType="solid">
        <fgColor rgb="FF3E4A5B"/>
        <bgColor rgb="FF5B2A45"/>
      </patternFill>
    </fill>
    <fill>
      <patternFill patternType="solid">
        <fgColor rgb="FFEFE7EC"/>
        <bgColor rgb="FFF3ECF1"/>
      </patternFill>
    </fill>
    <fill>
      <patternFill patternType="solid">
        <fgColor rgb="FFF6EFF3"/>
        <bgColor rgb="FFF3ECF1"/>
      </patternFill>
    </fill>
    <fill>
      <patternFill patternType="solid">
        <fgColor rgb="FFF3ECF1"/>
        <bgColor rgb="FFF6EFF3"/>
      </patternFill>
    </fill>
    <fill>
      <patternFill patternType="solid">
        <fgColor rgb="FF8A5072"/>
        <bgColor rgb="FF993366"/>
      </patternFill>
    </fill>
    <fill>
      <patternFill patternType="solid">
        <fgColor rgb="FFFFFFFF"/>
        <bgColor rgb="FFFBF9FB"/>
      </patternFill>
    </fill>
    <fill>
      <patternFill patternType="solid">
        <fgColor rgb="FFFBF9FB"/>
        <bgColor rgb="FFFFFFFF"/>
      </patternFill>
    </fill>
  </fills>
  <borders count="12">
    <border>
      <left/>
      <right/>
      <top/>
      <bottom/>
      <diagonal/>
    </border>
    <border>
      <left style="thin">
        <color rgb="FFD8CDD4"/>
      </left>
      <right style="thin">
        <color rgb="FFD8CDD4"/>
      </right>
      <top style="thin">
        <color rgb="FFD8CDD4"/>
      </top>
      <bottom style="thin">
        <color rgb="FFD8CDD4"/>
      </bottom>
      <diagonal/>
    </border>
    <border>
      <left style="thin">
        <color rgb="FF8A5072"/>
      </left>
      <right style="thin">
        <color rgb="FF8A5072"/>
      </right>
      <top style="thin">
        <color rgb="FF8A5072"/>
      </top>
      <bottom/>
      <diagonal/>
    </border>
    <border>
      <left style="thin">
        <color rgb="FF8A5072"/>
      </left>
      <right style="thin">
        <color rgb="FF8A5072"/>
      </right>
      <top/>
      <bottom style="thin">
        <color rgb="FF8A5072"/>
      </bottom>
      <diagonal/>
    </border>
    <border>
      <left style="medium">
        <color rgb="FF5B2A45"/>
      </left>
      <right style="thin">
        <color rgb="FFD8CDD4"/>
      </right>
      <top style="medium">
        <color rgb="FF5B2A45"/>
      </top>
      <bottom style="thin">
        <color rgb="FFD8CDD4"/>
      </bottom>
      <diagonal/>
    </border>
    <border>
      <left style="thin">
        <color rgb="FFD8CDD4"/>
      </left>
      <right style="thin">
        <color rgb="FFD8CDD4"/>
      </right>
      <top style="medium">
        <color rgb="FF5B2A45"/>
      </top>
      <bottom style="thin">
        <color rgb="FFD8CDD4"/>
      </bottom>
      <diagonal/>
    </border>
    <border>
      <left style="thin">
        <color rgb="FFD8CDD4"/>
      </left>
      <right style="medium">
        <color rgb="FF5B2A45"/>
      </right>
      <top style="medium">
        <color rgb="FF5B2A45"/>
      </top>
      <bottom style="thin">
        <color rgb="FFD8CDD4"/>
      </bottom>
      <diagonal/>
    </border>
    <border>
      <left style="medium">
        <color rgb="FF5B2A45"/>
      </left>
      <right style="thin">
        <color rgb="FFD8CDD4"/>
      </right>
      <top style="thin">
        <color rgb="FFD8CDD4"/>
      </top>
      <bottom style="thin">
        <color rgb="FFD8CDD4"/>
      </bottom>
      <diagonal/>
    </border>
    <border>
      <left style="thin">
        <color rgb="FFD8CDD4"/>
      </left>
      <right style="medium">
        <color rgb="FF5B2A45"/>
      </right>
      <top style="thin">
        <color rgb="FFD8CDD4"/>
      </top>
      <bottom style="thin">
        <color rgb="FFD8CDD4"/>
      </bottom>
      <diagonal/>
    </border>
    <border>
      <left style="medium">
        <color rgb="FF5B2A45"/>
      </left>
      <right style="thin">
        <color rgb="FFD8CDD4"/>
      </right>
      <top style="thin">
        <color rgb="FFD8CDD4"/>
      </top>
      <bottom style="medium">
        <color rgb="FF5B2A45"/>
      </bottom>
      <diagonal/>
    </border>
    <border>
      <left style="thin">
        <color rgb="FFD8CDD4"/>
      </left>
      <right style="thin">
        <color rgb="FFD8CDD4"/>
      </right>
      <top style="thin">
        <color rgb="FFD8CDD4"/>
      </top>
      <bottom style="medium">
        <color rgb="FF5B2A45"/>
      </bottom>
      <diagonal/>
    </border>
    <border>
      <left style="thin">
        <color rgb="FFD8CDD4"/>
      </left>
      <right style="medium">
        <color rgb="FF5B2A45"/>
      </right>
      <top style="thin">
        <color rgb="FFD8CDD4"/>
      </top>
      <bottom style="medium">
        <color rgb="FF5B2A4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5" fillId="0" borderId="0" xfId="0" applyFont="1" applyAlignment="1">
      <alignment horizontal="left" vertical="center" wrapText="1"/>
    </xf>
    <xf numFmtId="0" fontId="8" fillId="7" borderId="0" xfId="0" applyFont="1" applyFill="1" applyAlignment="1">
      <alignment horizontal="left" vertical="center"/>
    </xf>
    <xf numFmtId="165" fontId="7" fillId="6" borderId="3" xfId="0" applyNumberFormat="1" applyFont="1" applyFill="1" applyBorder="1" applyAlignment="1">
      <alignment horizontal="right" vertical="center"/>
    </xf>
    <xf numFmtId="164" fontId="7" fillId="6" borderId="3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0" fillId="3" borderId="0" xfId="0" applyFill="1"/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0" fillId="8" borderId="1" xfId="0" applyFill="1" applyBorder="1"/>
    <xf numFmtId="164" fontId="10" fillId="5" borderId="1" xfId="0" applyNumberFormat="1" applyFont="1" applyFill="1" applyBorder="1" applyAlignment="1">
      <alignment horizontal="right" vertical="center"/>
    </xf>
    <xf numFmtId="164" fontId="11" fillId="8" borderId="1" xfId="0" applyNumberFormat="1" applyFont="1" applyFill="1" applyBorder="1" applyAlignment="1">
      <alignment horizontal="right" vertical="center"/>
    </xf>
    <xf numFmtId="0" fontId="12" fillId="8" borderId="7" xfId="0" applyFont="1" applyFill="1" applyBorder="1" applyAlignment="1">
      <alignment horizontal="left" vertical="center"/>
    </xf>
    <xf numFmtId="164" fontId="10" fillId="8" borderId="1" xfId="0" applyNumberFormat="1" applyFont="1" applyFill="1" applyBorder="1" applyAlignment="1">
      <alignment horizontal="right" vertical="center"/>
    </xf>
    <xf numFmtId="165" fontId="11" fillId="8" borderId="8" xfId="0" applyNumberFormat="1" applyFont="1" applyFill="1" applyBorder="1" applyAlignment="1">
      <alignment horizontal="right" vertical="center"/>
    </xf>
    <xf numFmtId="0" fontId="0" fillId="9" borderId="1" xfId="0" applyFill="1" applyBorder="1"/>
    <xf numFmtId="164" fontId="11" fillId="9" borderId="1" xfId="0" applyNumberFormat="1" applyFont="1" applyFill="1" applyBorder="1" applyAlignment="1">
      <alignment horizontal="right" vertical="center"/>
    </xf>
    <xf numFmtId="0" fontId="12" fillId="9" borderId="7" xfId="0" applyFont="1" applyFill="1" applyBorder="1" applyAlignment="1">
      <alignment horizontal="left" vertical="center"/>
    </xf>
    <xf numFmtId="164" fontId="10" fillId="9" borderId="1" xfId="0" applyNumberFormat="1" applyFont="1" applyFill="1" applyBorder="1" applyAlignment="1">
      <alignment horizontal="right" vertical="center"/>
    </xf>
    <xf numFmtId="165" fontId="11" fillId="9" borderId="8" xfId="0" applyNumberFormat="1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left" vertical="center"/>
    </xf>
    <xf numFmtId="0" fontId="0" fillId="7" borderId="1" xfId="0" applyFill="1" applyBorder="1"/>
    <xf numFmtId="164" fontId="13" fillId="7" borderId="1" xfId="0" applyNumberFormat="1" applyFont="1" applyFill="1" applyBorder="1" applyAlignment="1">
      <alignment horizontal="right" vertical="center"/>
    </xf>
    <xf numFmtId="0" fontId="14" fillId="7" borderId="9" xfId="0" applyFont="1" applyFill="1" applyBorder="1" applyAlignment="1">
      <alignment horizontal="left" vertical="center"/>
    </xf>
    <xf numFmtId="164" fontId="14" fillId="7" borderId="10" xfId="0" applyNumberFormat="1" applyFont="1" applyFill="1" applyBorder="1" applyAlignment="1">
      <alignment horizontal="right" vertical="center"/>
    </xf>
    <xf numFmtId="165" fontId="14" fillId="7" borderId="1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2" borderId="1" xfId="0" applyFill="1" applyBorder="1"/>
    <xf numFmtId="164" fontId="1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3">
    <dxf>
      <font>
        <b/>
        <sz val="16"/>
        <color rgb="FFC0392B"/>
        <name val="Calibri"/>
        <charset val="1"/>
      </font>
    </dxf>
    <dxf>
      <font>
        <b/>
        <sz val="16"/>
        <color rgb="FFC0392B"/>
        <name val="Calibri"/>
        <charset val="1"/>
      </font>
    </dxf>
    <dxf>
      <font>
        <b/>
        <sz val="9"/>
        <color rgb="FFC0392B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8A5072"/>
      <rgbColor rgb="FFFBF9FB"/>
      <rgbColor rgb="FFF3ECF1"/>
      <rgbColor rgb="FF660066"/>
      <rgbColor rgb="FFFF8080"/>
      <rgbColor rgb="FF0066CC"/>
      <rgbColor rgb="FFD8CD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EFF3"/>
      <rgbColor rgb="FFEFE7EC"/>
      <rgbColor rgb="FFFFFF99"/>
      <rgbColor rgb="FF99CCFF"/>
      <rgbColor rgb="FFFF99CC"/>
      <rgbColor rgb="FFCC99FF"/>
      <rgbColor rgb="FFE4D6DF"/>
      <rgbColor rgb="FF3366FF"/>
      <rgbColor rgb="FF33CCCC"/>
      <rgbColor rgb="FF99CC00"/>
      <rgbColor rgb="FFFFCC00"/>
      <rgbColor rgb="FFFF9900"/>
      <rgbColor rgb="FFFF6600"/>
      <rgbColor rgb="FF666699"/>
      <rgbColor rgb="FF8A8390"/>
      <rgbColor rgb="FF003366"/>
      <rgbColor rgb="FF339966"/>
      <rgbColor rgb="FF003300"/>
      <rgbColor rgb="FF5B2A45"/>
      <rgbColor rgb="FFC0392B"/>
      <rgbColor rgb="FF993366"/>
      <rgbColor rgb="FF3E4A5B"/>
      <rgbColor rgb="FF2B25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3ECF1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Ausgaben nach Kategorie (Ist)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A5072"/>
            </a:solidFill>
            <a:ln w="0">
              <a:solidFill>
                <a:srgbClr val="8A5072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Monatsübersicht!$H$12:$H$17</c:f>
              <c:strCache>
                <c:ptCount val="6"/>
                <c:pt idx="0">
                  <c:v>Wohnen &amp; Nebenkosten</c:v>
                </c:pt>
                <c:pt idx="1">
                  <c:v>Lebensmittel &amp; Haushalt</c:v>
                </c:pt>
                <c:pt idx="2">
                  <c:v>Mobilität &amp; Transport</c:v>
                </c:pt>
                <c:pt idx="3">
                  <c:v>Versicherungen &amp; Finanzen</c:v>
                </c:pt>
                <c:pt idx="4">
                  <c:v>Freizeit &amp; Abonnements</c:v>
                </c:pt>
                <c:pt idx="5">
                  <c:v>Sonstiges</c:v>
                </c:pt>
              </c:strCache>
            </c:strRef>
          </c:cat>
          <c:val>
            <c:numRef>
              <c:f>Monatsübersicht!$I$12:$I$17</c:f>
              <c:numCache>
                <c:formatCode>#,##0.00" €"</c:formatCode>
                <c:ptCount val="6"/>
                <c:pt idx="0">
                  <c:v>1215</c:v>
                </c:pt>
                <c:pt idx="1">
                  <c:v>486</c:v>
                </c:pt>
                <c:pt idx="2">
                  <c:v>90</c:v>
                </c:pt>
                <c:pt idx="3">
                  <c:v>80</c:v>
                </c:pt>
                <c:pt idx="4">
                  <c:v>263</c:v>
                </c:pt>
                <c:pt idx="5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5-4E70-9B2A-20D4A53ED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21167060"/>
        <c:axId val="44880130"/>
      </c:barChart>
      <c:catAx>
        <c:axId val="21167060"/>
        <c:scaling>
          <c:orientation val="minMax"/>
        </c:scaling>
        <c:delete val="0"/>
        <c:axPos val="l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4880130"/>
        <c:crosses val="autoZero"/>
        <c:auto val="1"/>
        <c:lblAlgn val="ctr"/>
        <c:lblOffset val="100"/>
        <c:noMultiLvlLbl val="0"/>
      </c:catAx>
      <c:valAx>
        <c:axId val="44880130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8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1167060"/>
        <c:crosses val="autoZero"/>
        <c:crossBetween val="between"/>
      </c:valAx>
      <c:spPr>
        <a:solidFill>
          <a:schemeClr val="bg1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3ECF1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19</xdr:row>
      <xdr:rowOff>0</xdr:rowOff>
    </xdr:from>
    <xdr:to>
      <xdr:col>12</xdr:col>
      <xdr:colOff>28365</xdr:colOff>
      <xdr:row>34</xdr:row>
      <xdr:rowOff>94320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showGridLines="0" tabSelected="1" zoomScaleNormal="100" workbookViewId="0">
      <pane ySplit="8" topLeftCell="A9" activePane="bottomLeft" state="frozen"/>
      <selection pane="bottomLeft" activeCell="M49" sqref="M49"/>
    </sheetView>
  </sheetViews>
  <sheetFormatPr baseColWidth="10" defaultColWidth="8.7109375" defaultRowHeight="15" x14ac:dyDescent="0.25"/>
  <cols>
    <col min="1" max="1" width="2.42578125" customWidth="1"/>
    <col min="2" max="2" width="18" bestFit="1" customWidth="1"/>
    <col min="3" max="3" width="22.5703125" bestFit="1" customWidth="1"/>
    <col min="4" max="5" width="9.28515625" bestFit="1" customWidth="1"/>
    <col min="6" max="6" width="7.42578125" bestFit="1" customWidth="1"/>
    <col min="7" max="7" width="3" customWidth="1"/>
    <col min="8" max="8" width="22.5703125" bestFit="1" customWidth="1"/>
    <col min="9" max="9" width="9.28515625" bestFit="1" customWidth="1"/>
    <col min="10" max="10" width="6.7109375" bestFit="1" customWidth="1"/>
    <col min="11" max="11" width="11" customWidth="1"/>
    <col min="12" max="12" width="14.42578125" customWidth="1"/>
  </cols>
  <sheetData>
    <row r="1" spans="1:12" ht="6" customHeight="1" x14ac:dyDescent="0.25"/>
    <row r="2" spans="1:12" ht="33.75" customHeight="1" x14ac:dyDescent="0.25">
      <c r="A2" s="9" t="s">
        <v>0</v>
      </c>
      <c r="B2" s="9"/>
      <c r="C2" s="9"/>
      <c r="D2" s="9"/>
      <c r="E2" s="9"/>
      <c r="F2" s="9"/>
      <c r="G2" s="8" t="s">
        <v>1</v>
      </c>
      <c r="H2" s="8"/>
      <c r="I2" s="8"/>
      <c r="J2" s="8"/>
      <c r="K2" s="8"/>
      <c r="L2" s="8"/>
    </row>
    <row r="3" spans="1:12" ht="3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4.5" customHeight="1" x14ac:dyDescent="0.25"/>
    <row r="5" spans="1:12" x14ac:dyDescent="0.25">
      <c r="B5" s="10" t="s">
        <v>2</v>
      </c>
      <c r="C5" s="11" t="s">
        <v>3</v>
      </c>
      <c r="D5" s="12" t="s">
        <v>4</v>
      </c>
      <c r="E5" s="11">
        <v>2026</v>
      </c>
      <c r="H5" s="12" t="s">
        <v>5</v>
      </c>
      <c r="I5" s="6" t="s">
        <v>6</v>
      </c>
      <c r="J5" s="6"/>
      <c r="K5" s="6"/>
      <c r="L5" s="6"/>
    </row>
    <row r="6" spans="1:12" ht="6" customHeight="1" x14ac:dyDescent="0.25"/>
    <row r="7" spans="1:12" ht="15.75" customHeight="1" x14ac:dyDescent="0.25">
      <c r="B7" s="5" t="s">
        <v>7</v>
      </c>
      <c r="C7" s="5"/>
      <c r="D7" s="5" t="s">
        <v>8</v>
      </c>
      <c r="E7" s="5"/>
      <c r="F7" s="5"/>
      <c r="H7" s="5" t="s">
        <v>9</v>
      </c>
      <c r="I7" s="5"/>
      <c r="J7" s="5" t="s">
        <v>10</v>
      </c>
      <c r="K7" s="5"/>
      <c r="L7" s="5"/>
    </row>
    <row r="8" spans="1:12" ht="30" customHeight="1" x14ac:dyDescent="0.25">
      <c r="B8" s="4">
        <f>E16</f>
        <v>2945</v>
      </c>
      <c r="C8" s="4"/>
      <c r="D8" s="4">
        <f>E35</f>
        <v>2181</v>
      </c>
      <c r="E8" s="4"/>
      <c r="F8" s="4"/>
      <c r="H8" s="4">
        <f>E16-E35</f>
        <v>764</v>
      </c>
      <c r="I8" s="4"/>
      <c r="J8" s="3">
        <f>IF(E16=0,0,(E16-E35)/E16)</f>
        <v>0.25942275042444823</v>
      </c>
      <c r="K8" s="3"/>
      <c r="L8" s="3"/>
    </row>
    <row r="9" spans="1:12" ht="6" customHeight="1" x14ac:dyDescent="0.25"/>
    <row r="10" spans="1:12" x14ac:dyDescent="0.25">
      <c r="B10" s="2" t="s">
        <v>11</v>
      </c>
      <c r="C10" s="2"/>
      <c r="D10" s="2"/>
      <c r="E10" s="2"/>
      <c r="F10" s="2"/>
      <c r="H10" s="2" t="s">
        <v>12</v>
      </c>
      <c r="I10" s="2"/>
      <c r="J10" s="2"/>
    </row>
    <row r="11" spans="1:12" x14ac:dyDescent="0.25">
      <c r="B11" s="13" t="s">
        <v>13</v>
      </c>
      <c r="C11" s="14"/>
      <c r="D11" s="14" t="s">
        <v>14</v>
      </c>
      <c r="E11" s="14" t="s">
        <v>15</v>
      </c>
      <c r="F11" s="14" t="s">
        <v>16</v>
      </c>
      <c r="H11" s="15" t="s">
        <v>17</v>
      </c>
      <c r="I11" s="16" t="s">
        <v>15</v>
      </c>
      <c r="J11" s="17" t="s">
        <v>18</v>
      </c>
    </row>
    <row r="12" spans="1:12" x14ac:dyDescent="0.25">
      <c r="B12" s="18" t="s">
        <v>19</v>
      </c>
      <c r="C12" s="19"/>
      <c r="D12" s="20">
        <v>2600</v>
      </c>
      <c r="E12" s="20">
        <v>2600</v>
      </c>
      <c r="F12" s="21">
        <f>IF(AND(D12="",E12=""),"",E12-D12)</f>
        <v>0</v>
      </c>
      <c r="H12" s="22" t="s">
        <v>20</v>
      </c>
      <c r="I12" s="23">
        <f t="shared" ref="I12:I17" si="0">SUMIF($C$20:$C$34,$H12,$E$20:$E$34)</f>
        <v>1215</v>
      </c>
      <c r="J12" s="24">
        <f t="shared" ref="J12:J17" si="1">IF($I$18=0,0,I12/$I$18)</f>
        <v>0.55708390646492434</v>
      </c>
    </row>
    <row r="13" spans="1:12" x14ac:dyDescent="0.25">
      <c r="B13" s="18" t="s">
        <v>21</v>
      </c>
      <c r="C13" s="25"/>
      <c r="D13" s="20">
        <v>250</v>
      </c>
      <c r="E13" s="20">
        <v>300</v>
      </c>
      <c r="F13" s="26">
        <f>IF(AND(D13="",E13=""),"",E13-D13)</f>
        <v>50</v>
      </c>
      <c r="H13" s="27" t="s">
        <v>22</v>
      </c>
      <c r="I13" s="28">
        <f t="shared" si="0"/>
        <v>486</v>
      </c>
      <c r="J13" s="29">
        <f t="shared" si="1"/>
        <v>0.22283356258596973</v>
      </c>
    </row>
    <row r="14" spans="1:12" x14ac:dyDescent="0.25">
      <c r="B14" s="18" t="s">
        <v>23</v>
      </c>
      <c r="C14" s="19"/>
      <c r="D14" s="20">
        <v>0</v>
      </c>
      <c r="E14" s="20">
        <v>45</v>
      </c>
      <c r="F14" s="21">
        <f>IF(AND(D14="",E14=""),"",E14-D14)</f>
        <v>45</v>
      </c>
      <c r="H14" s="22" t="s">
        <v>24</v>
      </c>
      <c r="I14" s="23">
        <f t="shared" si="0"/>
        <v>90</v>
      </c>
      <c r="J14" s="24">
        <f t="shared" si="1"/>
        <v>4.1265474552957357E-2</v>
      </c>
    </row>
    <row r="15" spans="1:12" x14ac:dyDescent="0.25">
      <c r="B15" s="18"/>
      <c r="C15" s="25"/>
      <c r="D15" s="20"/>
      <c r="E15" s="20"/>
      <c r="F15" s="26" t="str">
        <f>IF(AND(D15="",E15=""),"",E15-D15)</f>
        <v/>
      </c>
      <c r="H15" s="27" t="s">
        <v>25</v>
      </c>
      <c r="I15" s="28">
        <f t="shared" si="0"/>
        <v>80</v>
      </c>
      <c r="J15" s="29">
        <f t="shared" si="1"/>
        <v>3.6680421824850984E-2</v>
      </c>
    </row>
    <row r="16" spans="1:12" x14ac:dyDescent="0.25">
      <c r="B16" s="30" t="s">
        <v>26</v>
      </c>
      <c r="C16" s="31"/>
      <c r="D16" s="32">
        <f>SUM(D12:D15)</f>
        <v>2850</v>
      </c>
      <c r="E16" s="32">
        <f>SUM(E12:E15)</f>
        <v>2945</v>
      </c>
      <c r="F16" s="32">
        <f>E16-D16</f>
        <v>95</v>
      </c>
      <c r="H16" s="22" t="s">
        <v>27</v>
      </c>
      <c r="I16" s="23">
        <f t="shared" si="0"/>
        <v>263</v>
      </c>
      <c r="J16" s="24">
        <f t="shared" si="1"/>
        <v>0.12058688674919761</v>
      </c>
    </row>
    <row r="17" spans="2:10" ht="12.75" customHeight="1" x14ac:dyDescent="0.25">
      <c r="H17" s="27" t="s">
        <v>28</v>
      </c>
      <c r="I17" s="28">
        <f t="shared" si="0"/>
        <v>47</v>
      </c>
      <c r="J17" s="29">
        <f t="shared" si="1"/>
        <v>2.1549747822099955E-2</v>
      </c>
    </row>
    <row r="18" spans="2:10" x14ac:dyDescent="0.25">
      <c r="B18" s="2" t="s">
        <v>29</v>
      </c>
      <c r="C18" s="2"/>
      <c r="D18" s="2"/>
      <c r="E18" s="2"/>
      <c r="F18" s="2"/>
      <c r="H18" s="33" t="s">
        <v>30</v>
      </c>
      <c r="I18" s="34">
        <f>SUM(I12:I17)</f>
        <v>2181</v>
      </c>
      <c r="J18" s="35">
        <f>SUM(J12:J17)</f>
        <v>1</v>
      </c>
    </row>
    <row r="19" spans="2:10" x14ac:dyDescent="0.25">
      <c r="B19" s="13" t="s">
        <v>13</v>
      </c>
      <c r="C19" s="13" t="s">
        <v>17</v>
      </c>
      <c r="D19" s="14" t="s">
        <v>14</v>
      </c>
      <c r="E19" s="14" t="s">
        <v>15</v>
      </c>
      <c r="F19" s="14" t="s">
        <v>16</v>
      </c>
    </row>
    <row r="20" spans="2:10" x14ac:dyDescent="0.25">
      <c r="B20" s="18" t="s">
        <v>31</v>
      </c>
      <c r="C20" s="36" t="s">
        <v>20</v>
      </c>
      <c r="D20" s="20">
        <v>980</v>
      </c>
      <c r="E20" s="20">
        <v>980</v>
      </c>
      <c r="F20" s="21">
        <f t="shared" ref="F20:F34" si="2">IF(AND(D20="",E20=""),"",D20-E20)</f>
        <v>0</v>
      </c>
    </row>
    <row r="21" spans="2:10" x14ac:dyDescent="0.25">
      <c r="B21" s="18" t="s">
        <v>32</v>
      </c>
      <c r="C21" s="36" t="s">
        <v>20</v>
      </c>
      <c r="D21" s="20">
        <v>210</v>
      </c>
      <c r="E21" s="20">
        <v>235</v>
      </c>
      <c r="F21" s="26">
        <f t="shared" si="2"/>
        <v>-25</v>
      </c>
    </row>
    <row r="22" spans="2:10" x14ac:dyDescent="0.25">
      <c r="B22" s="18" t="s">
        <v>33</v>
      </c>
      <c r="C22" s="36" t="s">
        <v>22</v>
      </c>
      <c r="D22" s="20">
        <v>400</v>
      </c>
      <c r="E22" s="20">
        <v>432</v>
      </c>
      <c r="F22" s="21">
        <f t="shared" si="2"/>
        <v>-32</v>
      </c>
    </row>
    <row r="23" spans="2:10" x14ac:dyDescent="0.25">
      <c r="B23" s="18" t="s">
        <v>34</v>
      </c>
      <c r="C23" s="36" t="s">
        <v>22</v>
      </c>
      <c r="D23" s="20">
        <v>60</v>
      </c>
      <c r="E23" s="20">
        <v>54</v>
      </c>
      <c r="F23" s="26">
        <f t="shared" si="2"/>
        <v>6</v>
      </c>
    </row>
    <row r="24" spans="2:10" x14ac:dyDescent="0.25">
      <c r="B24" s="18" t="s">
        <v>35</v>
      </c>
      <c r="C24" s="36" t="s">
        <v>24</v>
      </c>
      <c r="D24" s="20">
        <v>90</v>
      </c>
      <c r="E24" s="20">
        <v>90</v>
      </c>
      <c r="F24" s="21">
        <f t="shared" si="2"/>
        <v>0</v>
      </c>
    </row>
    <row r="25" spans="2:10" x14ac:dyDescent="0.25">
      <c r="B25" s="18" t="s">
        <v>36</v>
      </c>
      <c r="C25" s="36" t="s">
        <v>25</v>
      </c>
      <c r="D25" s="20">
        <v>55</v>
      </c>
      <c r="E25" s="20">
        <v>55</v>
      </c>
      <c r="F25" s="26">
        <f t="shared" si="2"/>
        <v>0</v>
      </c>
    </row>
    <row r="26" spans="2:10" x14ac:dyDescent="0.25">
      <c r="B26" s="18" t="s">
        <v>37</v>
      </c>
      <c r="C26" s="36" t="s">
        <v>25</v>
      </c>
      <c r="D26" s="20">
        <v>25</v>
      </c>
      <c r="E26" s="20">
        <v>25</v>
      </c>
      <c r="F26" s="21">
        <f t="shared" si="2"/>
        <v>0</v>
      </c>
    </row>
    <row r="27" spans="2:10" x14ac:dyDescent="0.25">
      <c r="B27" s="18" t="s">
        <v>38</v>
      </c>
      <c r="C27" s="36" t="s">
        <v>27</v>
      </c>
      <c r="D27" s="20">
        <v>45</v>
      </c>
      <c r="E27" s="20">
        <v>45</v>
      </c>
      <c r="F27" s="26">
        <f t="shared" si="2"/>
        <v>0</v>
      </c>
    </row>
    <row r="28" spans="2:10" x14ac:dyDescent="0.25">
      <c r="B28" s="18" t="s">
        <v>39</v>
      </c>
      <c r="C28" s="36" t="s">
        <v>27</v>
      </c>
      <c r="D28" s="20">
        <v>25</v>
      </c>
      <c r="E28" s="20">
        <v>32</v>
      </c>
      <c r="F28" s="21">
        <f t="shared" si="2"/>
        <v>-7</v>
      </c>
    </row>
    <row r="29" spans="2:10" x14ac:dyDescent="0.25">
      <c r="B29" s="18" t="s">
        <v>40</v>
      </c>
      <c r="C29" s="36" t="s">
        <v>27</v>
      </c>
      <c r="D29" s="20">
        <v>30</v>
      </c>
      <c r="E29" s="20">
        <v>30</v>
      </c>
      <c r="F29" s="26">
        <f t="shared" si="2"/>
        <v>0</v>
      </c>
    </row>
    <row r="30" spans="2:10" x14ac:dyDescent="0.25">
      <c r="B30" s="18" t="s">
        <v>41</v>
      </c>
      <c r="C30" s="36" t="s">
        <v>27</v>
      </c>
      <c r="D30" s="20">
        <v>120</v>
      </c>
      <c r="E30" s="20">
        <v>156</v>
      </c>
      <c r="F30" s="21">
        <f t="shared" si="2"/>
        <v>-36</v>
      </c>
    </row>
    <row r="31" spans="2:10" x14ac:dyDescent="0.25">
      <c r="B31" s="18" t="s">
        <v>42</v>
      </c>
      <c r="C31" s="36" t="s">
        <v>28</v>
      </c>
      <c r="D31" s="20">
        <v>80</v>
      </c>
      <c r="E31" s="20">
        <v>47</v>
      </c>
      <c r="F31" s="26">
        <f t="shared" si="2"/>
        <v>33</v>
      </c>
    </row>
    <row r="32" spans="2:10" x14ac:dyDescent="0.25">
      <c r="B32" s="18"/>
      <c r="C32" s="36"/>
      <c r="D32" s="20"/>
      <c r="E32" s="20"/>
      <c r="F32" s="21" t="str">
        <f t="shared" si="2"/>
        <v/>
      </c>
    </row>
    <row r="33" spans="2:6" x14ac:dyDescent="0.25">
      <c r="B33" s="18"/>
      <c r="C33" s="36"/>
      <c r="D33" s="20"/>
      <c r="E33" s="20"/>
      <c r="F33" s="26" t="str">
        <f t="shared" si="2"/>
        <v/>
      </c>
    </row>
    <row r="34" spans="2:6" x14ac:dyDescent="0.25">
      <c r="B34" s="18"/>
      <c r="C34" s="36"/>
      <c r="D34" s="20"/>
      <c r="E34" s="20"/>
      <c r="F34" s="21" t="str">
        <f t="shared" si="2"/>
        <v/>
      </c>
    </row>
    <row r="35" spans="2:6" x14ac:dyDescent="0.25">
      <c r="B35" s="37" t="s">
        <v>43</v>
      </c>
      <c r="C35" s="38"/>
      <c r="D35" s="39">
        <f>SUM(D20:D34)</f>
        <v>2120</v>
      </c>
      <c r="E35" s="39">
        <f>SUM(E20:E34)</f>
        <v>2181</v>
      </c>
      <c r="F35" s="39">
        <f>D35-E35</f>
        <v>-61</v>
      </c>
    </row>
    <row r="37" spans="2:6" ht="25.5" customHeight="1" x14ac:dyDescent="0.25">
      <c r="B37" s="1" t="s">
        <v>44</v>
      </c>
      <c r="C37" s="1"/>
      <c r="D37" s="1"/>
      <c r="E37" s="1"/>
      <c r="F37" s="1"/>
    </row>
  </sheetData>
  <mergeCells count="16">
    <mergeCell ref="B18:F18"/>
    <mergeCell ref="B37:F37"/>
    <mergeCell ref="B8:C8"/>
    <mergeCell ref="D8:F8"/>
    <mergeCell ref="H8:I8"/>
    <mergeCell ref="J8:L8"/>
    <mergeCell ref="B10:F10"/>
    <mergeCell ref="H10:J10"/>
    <mergeCell ref="A2:F2"/>
    <mergeCell ref="G2:L2"/>
    <mergeCell ref="A3:L3"/>
    <mergeCell ref="I5:L5"/>
    <mergeCell ref="B7:C7"/>
    <mergeCell ref="D7:F7"/>
    <mergeCell ref="H7:I7"/>
    <mergeCell ref="J7:L7"/>
  </mergeCells>
  <conditionalFormatting sqref="F20:F34">
    <cfRule type="cellIs" dxfId="2" priority="4" operator="lessThan">
      <formula>0</formula>
    </cfRule>
  </conditionalFormatting>
  <conditionalFormatting sqref="H8">
    <cfRule type="cellIs" dxfId="1" priority="2" operator="lessThan">
      <formula>0</formula>
    </cfRule>
  </conditionalFormatting>
  <conditionalFormatting sqref="J8">
    <cfRule type="cellIs" dxfId="0" priority="3" operator="lessThan">
      <formula>0</formula>
    </cfRule>
  </conditionalFormatting>
  <dataValidations count="2">
    <dataValidation type="list" allowBlank="1" sqref="C5" xr:uid="{00000000-0002-0000-0000-000000000000}">
      <formula1>"Januar,Februar,März,April,Mai,Juni,Juli,August,September,Oktober,November,Dezember"</formula1>
      <formula2>0</formula2>
    </dataValidation>
    <dataValidation type="list" allowBlank="1" prompt="Kategorie wählen" sqref="C20:C34" xr:uid="{00000000-0002-0000-0000-000001000000}">
      <formula1>"Wohnen &amp; Nebenkosten,Lebensmittel &amp; Haushalt,Mobilität &amp; Transport,Versicherungen &amp; Finanzen,Freizeit &amp; Abonnements,Sonstiges"</formula1>
      <formula2>0</formula2>
    </dataValidation>
  </dataValidations>
  <pageMargins left="0.4" right="0.4" top="0.5" bottom="0.5" header="0.511811023622047" footer="0.511811023622047"/>
  <pageSetup paperSize="9" orientation="landscape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Monatsübersicht</vt:lpstr>
      <vt:lpstr>Monatsübersicht!Druckbereich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2026-08-23T08:34:35Z</dcterms:created>
  <dcterms:modified xsi:type="dcterms:W3CDTF">2026-08-23T14:59:51Z</dcterms:modified>
  <dc:language>en-US</dc:language>
</cp:coreProperties>
</file>