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zessbeschreibung" sheetId="1" state="visible" r:id="rId3"/>
    <sheet name="Listen &amp; Ausfüllhilfe" sheetId="2" state="visible" r:id="rId4"/>
  </sheets>
  <definedNames>
    <definedName function="false" hidden="false" localSheetId="0" name="_xlnm.Print_Titles" vbProcedure="false">Prozessbeschreibung!$2:$3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<sst xmlns="http://schemas.openxmlformats.org/spreadsheetml/2006/main" count="193" uniqueCount="140">
  <si>
    <t xml:space="preserve">PROZESSBESCHREIBUNG</t>
  </si>
  <si>
    <t xml:space="preserve">Standardisierte Dokumentation von Geschäftsprozessen  ·  Vorlage 2026</t>
  </si>
  <si>
    <t xml:space="preserve">1  ·  STAMMDATEN</t>
  </si>
  <si>
    <t xml:space="preserve">Prozessname</t>
  </si>
  <si>
    <t xml:space="preserve">Bearbeitung einer eingehenden Anfrage</t>
  </si>
  <si>
    <t xml:space="preserve">Prozess-ID</t>
  </si>
  <si>
    <t xml:space="preserve">PB-2026-001</t>
  </si>
  <si>
    <t xml:space="preserve">Prozessverantwortlicher</t>
  </si>
  <si>
    <t xml:space="preserve">Leitung Kundenservice</t>
  </si>
  <si>
    <t xml:space="preserve">Abteilung</t>
  </si>
  <si>
    <t xml:space="preserve">Kundenservice</t>
  </si>
  <si>
    <t xml:space="preserve">Version</t>
  </si>
  <si>
    <t xml:space="preserve">1.0</t>
  </si>
  <si>
    <t xml:space="preserve">Status</t>
  </si>
  <si>
    <t xml:space="preserve">Freigegeben</t>
  </si>
  <si>
    <t xml:space="preserve">Erstellt von</t>
  </si>
  <si>
    <t xml:space="preserve">Prozessmanagement</t>
  </si>
  <si>
    <t xml:space="preserve">Erstellt am</t>
  </si>
  <si>
    <t xml:space="preserve">Freigegeben von</t>
  </si>
  <si>
    <t xml:space="preserve">Bereichsleitung</t>
  </si>
  <si>
    <t xml:space="preserve">Freigegeben am</t>
  </si>
  <si>
    <t xml:space="preserve">Gültig ab</t>
  </si>
  <si>
    <t xml:space="preserve">Nächste Prüfung</t>
  </si>
  <si>
    <t xml:space="preserve">2  ·  PROZESSRAHMEN</t>
  </si>
  <si>
    <t xml:space="preserve">Prozessziel / Zweck</t>
  </si>
  <si>
    <t xml:space="preserve">Sicherstellen, dass eingehende Anfragen einheitlich, nachvollziehbar und fristgerecht bearbeitet werden.</t>
  </si>
  <si>
    <t xml:space="preserve">Geltungsbereich</t>
  </si>
  <si>
    <t xml:space="preserve">Gilt für alle eingehenden Anfragen über E-Mail, Webformular und Telefon in der Abteilung Kundenservice.</t>
  </si>
  <si>
    <t xml:space="preserve">Auslöser / Input</t>
  </si>
  <si>
    <t xml:space="preserve">Eine neue Anfrage geht über einen der freigegebenen Kanäle ein.</t>
  </si>
  <si>
    <t xml:space="preserve">Ergebnis / Output</t>
  </si>
  <si>
    <t xml:space="preserve">Anfrage ist abschließend bearbeitet, dokumentiert und archiviert; anfragende Person hat eine Rückmeldung erhalten.</t>
  </si>
  <si>
    <t xml:space="preserve">Vor- / nachgelagerter Prozess</t>
  </si>
  <si>
    <t xml:space="preserve">Vorgelagert: Kanalmanagement   ·   Nachgelagert: Monatliches Kennzahlen-Reporting</t>
  </si>
  <si>
    <t xml:space="preserve">3  ·  PROZESSKENNZAHLEN  (automatisch berechnet)</t>
  </si>
  <si>
    <t xml:space="preserve">Prozessschritte</t>
  </si>
  <si>
    <t xml:space="preserve">Gesamtdauer (Min.)</t>
  </si>
  <si>
    <t xml:space="preserve">Ø Dauer / Schritt (Min.)</t>
  </si>
  <si>
    <t xml:space="preserve">Entscheidungspunkte</t>
  </si>
  <si>
    <t xml:space="preserve">4  ·  PROZESSSCHRITTE</t>
  </si>
  <si>
    <t xml:space="preserve">Nr.</t>
  </si>
  <si>
    <t xml:space="preserve">Typ</t>
  </si>
  <si>
    <t xml:space="preserve">Prozessschritt / Tätigkeit</t>
  </si>
  <si>
    <t xml:space="preserve">Verantwortlich</t>
  </si>
  <si>
    <t xml:space="preserve">Input / Voraussetzung</t>
  </si>
  <si>
    <t xml:space="preserve">Output / Ergebnis</t>
  </si>
  <si>
    <t xml:space="preserve">System / Hilfsmittel</t>
  </si>
  <si>
    <t xml:space="preserve">Dauer
(Min.)</t>
  </si>
  <si>
    <t xml:space="preserve">Anmerkung / Risiko</t>
  </si>
  <si>
    <t xml:space="preserve">Start</t>
  </si>
  <si>
    <t xml:space="preserve">Anfrage geht ein</t>
  </si>
  <si>
    <t xml:space="preserve">Sachbearbeitung</t>
  </si>
  <si>
    <t xml:space="preserve">E-Mail / Formular</t>
  </si>
  <si>
    <t xml:space="preserve">Erfasste Anfrage</t>
  </si>
  <si>
    <t xml:space="preserve">Ticketsystem</t>
  </si>
  <si>
    <t xml:space="preserve">Eingang wird automatisch protokolliert</t>
  </si>
  <si>
    <t xml:space="preserve">Tätigkeit</t>
  </si>
  <si>
    <t xml:space="preserve">Anfrage erfassen und kategorisieren</t>
  </si>
  <si>
    <t xml:space="preserve">Kategorisierte Anfrage</t>
  </si>
  <si>
    <t xml:space="preserve">Kategorie bestimmt die Weiterleitung</t>
  </si>
  <si>
    <t xml:space="preserve">Prüfung / Entscheidung</t>
  </si>
  <si>
    <t xml:space="preserve">Zuständigkeit prüfen</t>
  </si>
  <si>
    <t xml:space="preserve">Teamleitung</t>
  </si>
  <si>
    <t xml:space="preserve">Zuordnungsentscheid</t>
  </si>
  <si>
    <t xml:space="preserve">Bei Unklarheit Rücksprache</t>
  </si>
  <si>
    <t xml:space="preserve">Anfrage dem Fachbereich zuweisen</t>
  </si>
  <si>
    <t xml:space="preserve">Zugewiesenes Ticket</t>
  </si>
  <si>
    <t xml:space="preserve">Zuweisung nach Regelwerk</t>
  </si>
  <si>
    <t xml:space="preserve">Erforderliche Unterlagen anfordern</t>
  </si>
  <si>
    <t xml:space="preserve">Fachbereich</t>
  </si>
  <si>
    <t xml:space="preserve">Angeforderte Unterlagen</t>
  </si>
  <si>
    <t xml:space="preserve">E-Mail</t>
  </si>
  <si>
    <t xml:space="preserve">Frist: 5 Werktage</t>
  </si>
  <si>
    <t xml:space="preserve">Unterlagen auf Vollständigkeit prüfen</t>
  </si>
  <si>
    <t xml:space="preserve">Eingereichte Unterlagen</t>
  </si>
  <si>
    <t xml:space="preserve">Prüfergebnis</t>
  </si>
  <si>
    <t xml:space="preserve">Prüfliste</t>
  </si>
  <si>
    <t xml:space="preserve">Bei Lücken zurück zu Schritt 5</t>
  </si>
  <si>
    <t xml:space="preserve">Sachliche Bearbeitung durchführen</t>
  </si>
  <si>
    <t xml:space="preserve">Vollständige Unterlagen</t>
  </si>
  <si>
    <t xml:space="preserve">Bearbeitungsergebnis</t>
  </si>
  <si>
    <t xml:space="preserve">Fachanwendung</t>
  </si>
  <si>
    <t xml:space="preserve">Kernaktivität des Prozesses</t>
  </si>
  <si>
    <t xml:space="preserve">Vier-Augen-Prüfung / Freigabe</t>
  </si>
  <si>
    <t xml:space="preserve">Qualitätssicherung</t>
  </si>
  <si>
    <t xml:space="preserve">Freigabeentscheid</t>
  </si>
  <si>
    <t xml:space="preserve">Prüfprotokoll</t>
  </si>
  <si>
    <t xml:space="preserve">Ab 5.000 € zweite Freigabe nötig</t>
  </si>
  <si>
    <t xml:space="preserve">Ergebnis dokumentieren</t>
  </si>
  <si>
    <t xml:space="preserve">Dokumentierter Vorgang</t>
  </si>
  <si>
    <t xml:space="preserve">DMS</t>
  </si>
  <si>
    <t xml:space="preserve">Ablage revisionssicher</t>
  </si>
  <si>
    <t xml:space="preserve">Rückmeldung an anfragende Person</t>
  </si>
  <si>
    <t xml:space="preserve">Versendete Antwort</t>
  </si>
  <si>
    <t xml:space="preserve">Standard-Textbaustein nutzen</t>
  </si>
  <si>
    <t xml:space="preserve">Vorgang abschließen und archivieren</t>
  </si>
  <si>
    <t xml:space="preserve">Archivierter Vorgang</t>
  </si>
  <si>
    <t xml:space="preserve">Aufbewahrungsfrist 10 Jahre</t>
  </si>
  <si>
    <t xml:space="preserve">Ende</t>
  </si>
  <si>
    <t xml:space="preserve">Prozess abgeschlossen</t>
  </si>
  <si>
    <t xml:space="preserve">—</t>
  </si>
  <si>
    <t xml:space="preserve">Auswertung erfolgt monatlich</t>
  </si>
  <si>
    <t xml:space="preserve">Gesamtdauer aller Schritte (Min.)</t>
  </si>
  <si>
    <t xml:space="preserve">5  ·  ROLLEN &amp; VERANTWORTLICHKEITEN  (automatische Auswertung)</t>
  </si>
  <si>
    <t xml:space="preserve">Rolle</t>
  </si>
  <si>
    <t xml:space="preserve">Anzahl
Schritte</t>
  </si>
  <si>
    <t xml:space="preserve">Dauer (Min.)</t>
  </si>
  <si>
    <t xml:space="preserve">Anteil an Gesamtdauer</t>
  </si>
  <si>
    <t xml:space="preserve">Gesamt</t>
  </si>
  <si>
    <t xml:space="preserve">6  ·  ÄNDERUNGSHISTORIE</t>
  </si>
  <si>
    <t xml:space="preserve">Datum</t>
  </si>
  <si>
    <t xml:space="preserve">Autor</t>
  </si>
  <si>
    <t xml:space="preserve">Beschreibung der Änderung</t>
  </si>
  <si>
    <t xml:space="preserve">0.1</t>
  </si>
  <si>
    <t xml:space="preserve">Erstentwurf erstellt</t>
  </si>
  <si>
    <t xml:space="preserve">0.9</t>
  </si>
  <si>
    <t xml:space="preserve">Prozessschritte 5–8 überarbeitet</t>
  </si>
  <si>
    <t xml:space="preserve">Version freigegeben und in Kraft gesetzt</t>
  </si>
  <si>
    <t xml:space="preserve">Hinweis: Blau/terrakotta hinterlegte Kennzahlen werden automatisch berechnet – bitte nicht überschreiben.  Ausfüllhilfe und Auswahllisten siehe Tabellenblatt „Listen &amp; Ausfüllhilfe“.</t>
  </si>
  <si>
    <t xml:space="preserve">AUSFÜLLHILFE &amp; AUSWAHLLISTEN</t>
  </si>
  <si>
    <t xml:space="preserve">So verwenden Sie die Vorlage</t>
  </si>
  <si>
    <t xml:space="preserve">1.  Tragen Sie im Blatt „Prozessbeschreibung“ zuerst die Stammdaten und den Prozessrahmen ein.</t>
  </si>
  <si>
    <t xml:space="preserve">2.  Erfassen Sie jeden Prozessschritt in einer eigenen Zeile der Tabelle „Prozessschritte“.</t>
  </si>
  <si>
    <t xml:space="preserve">3.  Die Spalten „Typ“, „Verantwortlich“ und „Status“ enthalten Auswahllisten (Dropdown).</t>
  </si>
  <si>
    <t xml:space="preserve">4.  Die Kennzahlen sowie die Auswertung nach Rollen berechnen sich automatisch.</t>
  </si>
  <si>
    <t xml:space="preserve">5.  Für weitere Schritte einfach die leeren Zeilen unterhalb des Beispiels befüllen.</t>
  </si>
  <si>
    <t xml:space="preserve">Farbcodierung</t>
  </si>
  <si>
    <t xml:space="preserve"> Muster</t>
  </si>
  <si>
    <t xml:space="preserve">Abschnittsüberschrift</t>
  </si>
  <si>
    <t xml:space="preserve">Eingabefeld – hier Ihre Daten eintragen</t>
  </si>
  <si>
    <t xml:space="preserve">Automatisch berechnete Kennzahl – nicht überschreiben</t>
  </si>
  <si>
    <t xml:space="preserve">Summen- / Ergebniszeile</t>
  </si>
  <si>
    <t xml:space="preserve">Auswahllisten (Grundlage der Dropdowns – hier anpassbar)</t>
  </si>
  <si>
    <t xml:space="preserve">Schritt-Typ</t>
  </si>
  <si>
    <t xml:space="preserve">Rollen</t>
  </si>
  <si>
    <t xml:space="preserve">Entwurf</t>
  </si>
  <si>
    <t xml:space="preserve">In Prüfung</t>
  </si>
  <si>
    <t xml:space="preserve">Archiviert</t>
  </si>
  <si>
    <t xml:space="preserve">Kundenservice-Leitung</t>
  </si>
  <si>
    <t xml:space="preserve">Externe Stelle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</si>
</sst>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\.mm\.yyyy"/>
    <numFmt numFmtId="166" formatCode="General"/>
    <numFmt numFmtId="167" formatCode="0"/>
    <numFmt numFmtId="168" formatCode="0.0%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Calibri"/>
      <family val="0"/>
      <charset val="1"/>
    </font>
    <font>
      <i val="true"/>
      <sz val="10"/>
      <color rgb="FFFFFFF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0"/>
      <color rgb="FF1C2E4A"/>
      <name val="Calibri"/>
      <family val="0"/>
      <charset val="1"/>
    </font>
    <font>
      <sz val="10"/>
      <color rgb="FF3A3A3A"/>
      <name val="Calibri"/>
      <family val="0"/>
      <charset val="1"/>
    </font>
    <font>
      <b val="true"/>
      <sz val="20"/>
      <color rgb="FFC6602C"/>
      <name val="Calibri"/>
      <family val="0"/>
      <charset val="1"/>
    </font>
    <font>
      <b val="true"/>
      <sz val="9"/>
      <color rgb="FF1C2E4A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i val="true"/>
      <sz val="9"/>
      <color rgb="FF1C2E4A"/>
      <name val="Calibri"/>
      <family val="0"/>
      <charset val="1"/>
    </font>
    <font>
      <b val="true"/>
      <sz val="16"/>
      <color rgb="FFFFFFFF"/>
      <name val="Calibri"/>
      <family val="0"/>
      <charset val="1"/>
    </font>
    <font>
      <b val="true"/>
      <sz val="11"/>
      <color rgb="FF1C2E4A"/>
      <name val="Calibri"/>
      <family val="0"/>
      <charset val="1"/>
    </font>
    <font>
      <b val="true"/>
      <sz val="10"/>
      <color rgb="FF3A3A3A"/>
      <name val="Calibri"/>
      <family val="0"/>
      <charset val="1"/>
    </font>
    <font>
      <b val="true"/>
      <sz val="10"/>
      <color rgb="FFC6602C"/>
      <name val="Calibri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1C2E4A"/>
        <bgColor rgb="FF3A3A3A"/>
      </patternFill>
    </fill>
    <fill>
      <patternFill patternType="solid">
        <fgColor rgb="FF2E4A6B"/>
        <bgColor rgb="FF3A3A3A"/>
      </patternFill>
    </fill>
    <fill>
      <patternFill patternType="solid">
        <fgColor rgb="FFE7ECF3"/>
        <bgColor rgb="FFF4F6F9"/>
      </patternFill>
    </fill>
    <fill>
      <patternFill patternType="solid">
        <fgColor rgb="FFF7F9FC"/>
        <bgColor rgb="FFF4F6F9"/>
      </patternFill>
    </fill>
    <fill>
      <patternFill patternType="solid">
        <fgColor rgb="FFF4F6F9"/>
        <bgColor rgb="FFF7F9FC"/>
      </patternFill>
    </fill>
    <fill>
      <patternFill patternType="solid">
        <fgColor rgb="FFFFFFFF"/>
        <bgColor rgb="FFF7F9FC"/>
      </patternFill>
    </fill>
    <fill>
      <patternFill patternType="solid">
        <fgColor rgb="FFC6602C"/>
        <bgColor rgb="FF993300"/>
      </patternFill>
    </fill>
    <fill>
      <patternFill patternType="solid">
        <fgColor rgb="FFF4E4D6"/>
        <bgColor rgb="FFE7ECF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D2DC"/>
      </left>
      <right style="thin">
        <color rgb="FFC9D2DC"/>
      </right>
      <top style="thin">
        <color rgb="FFC9D2DC"/>
      </top>
      <bottom style="thin">
        <color rgb="FFC9D2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6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6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7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7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9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8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Calibri"/>
        <charset val="1"/>
        <family val="0"/>
        <b val="1"/>
        <color rgb="FFC6602C"/>
        <sz val="10"/>
      </font>
      <fill>
        <patternFill>
          <bgColor rgb="FFF4E4D6"/>
        </patternFill>
      </fill>
    </dxf>
    <dxf>
      <font>
        <name val="Calibri"/>
        <charset val="1"/>
        <family val="0"/>
        <b val="1"/>
        <color rgb="FF1C2E4A"/>
        <sz val="10"/>
      </font>
      <fill>
        <patternFill>
          <bgColor rgb="FFE7ECF3"/>
        </patternFill>
      </fill>
    </dxf>
    <dxf>
      <font>
        <name val="Calibri"/>
        <charset val="1"/>
        <family val="0"/>
        <color rgb="FF3A3A3A"/>
        <sz val="10"/>
      </font>
      <fill>
        <patternFill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7F9FC"/>
      <rgbColor rgb="FFE7ECF3"/>
      <rgbColor rgb="FF660066"/>
      <rgbColor rgb="FFFF8080"/>
      <rgbColor rgb="FF0066CC"/>
      <rgbColor rgb="FFC9D2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6F9"/>
      <rgbColor rgb="FFCCFFCC"/>
      <rgbColor rgb="FFFFFF99"/>
      <rgbColor rgb="FF99CCFF"/>
      <rgbColor rgb="FFFF99CC"/>
      <rgbColor rgb="FFCC99FF"/>
      <rgbColor rgb="FFF4E4D6"/>
      <rgbColor rgb="FF3366FF"/>
      <rgbColor rgb="FF33CCCC"/>
      <rgbColor rgb="FF99CC00"/>
      <rgbColor rgb="FFFFCC00"/>
      <rgbColor rgb="FFFF9900"/>
      <rgbColor rgb="FFC6602C"/>
      <rgbColor rgb="FF666699"/>
      <rgbColor rgb="FF969696"/>
      <rgbColor rgb="FF1C2E4A"/>
      <rgbColor rgb="FF339966"/>
      <rgbColor rgb="FF003300"/>
      <rgbColor rgb="FF333300"/>
      <rgbColor rgb="FF993300"/>
      <rgbColor rgb="FF993366"/>
      <rgbColor rgb="FF2E4A6B"/>
      <rgbColor rgb="FF3A3A3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5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5"/>
    <col collapsed="false" customWidth="true" hidden="false" outlineLevel="0" max="3" min="3" style="0" width="42"/>
    <col collapsed="false" customWidth="true" hidden="false" outlineLevel="0" max="4" min="4" style="0" width="20"/>
    <col collapsed="false" customWidth="true" hidden="false" outlineLevel="0" max="6" min="5" style="0" width="22"/>
    <col collapsed="false" customWidth="true" hidden="false" outlineLevel="0" max="7" min="7" style="0" width="20"/>
    <col collapsed="false" customWidth="true" hidden="false" outlineLevel="0" max="8" min="8" style="0" width="9"/>
    <col collapsed="false" customWidth="true" hidden="false" outlineLevel="0" max="9" min="9" style="0" width="28"/>
  </cols>
  <sheetData>
    <row r="1" customFormat="false" ht="6" hidden="false" customHeight="true" outlineLevel="0" collapsed="false"/>
    <row r="2" customFormat="false" ht="33.75" hidden="false" customHeight="true" outlineLevel="0" collapsed="false">
      <c r="A2" s="1" t="s">
        <v>0</v>
      </c>
      <c r="B2" s="1"/>
      <c r="C2" s="1"/>
      <c r="D2" s="1"/>
      <c r="E2" s="1"/>
      <c r="F2" s="1"/>
      <c r="G2" s="1"/>
      <c r="H2" s="1"/>
      <c r="I2" s="1"/>
    </row>
    <row r="3" customFormat="false" ht="18" hidden="false" customHeight="tru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</row>
    <row r="4" customFormat="false" ht="7.5" hidden="false" customHeight="true" outlineLevel="0" collapsed="false"/>
    <row r="5" customFormat="false" ht="21.75" hidden="false" customHeight="true" outlineLevel="0" collapsed="false">
      <c r="A5" s="3" t="s">
        <v>2</v>
      </c>
      <c r="B5" s="3"/>
      <c r="C5" s="3"/>
      <c r="D5" s="3"/>
      <c r="E5" s="3"/>
      <c r="F5" s="3"/>
      <c r="G5" s="3"/>
      <c r="H5" s="3"/>
      <c r="I5" s="3"/>
    </row>
    <row r="6" customFormat="false" ht="19.5" hidden="false" customHeight="true" outlineLevel="0" collapsed="false">
      <c r="A6" s="4" t="s">
        <v>3</v>
      </c>
      <c r="B6" s="4"/>
      <c r="C6" s="5" t="s">
        <v>4</v>
      </c>
      <c r="D6" s="5"/>
      <c r="E6" s="4" t="s">
        <v>5</v>
      </c>
      <c r="F6" s="4"/>
      <c r="G6" s="5" t="s">
        <v>6</v>
      </c>
      <c r="H6" s="5"/>
      <c r="I6" s="5"/>
    </row>
    <row r="7" customFormat="false" ht="19.5" hidden="false" customHeight="true" outlineLevel="0" collapsed="false">
      <c r="A7" s="4" t="s">
        <v>7</v>
      </c>
      <c r="B7" s="4"/>
      <c r="C7" s="5" t="s">
        <v>8</v>
      </c>
      <c r="D7" s="5"/>
      <c r="E7" s="4" t="s">
        <v>9</v>
      </c>
      <c r="F7" s="4"/>
      <c r="G7" s="5" t="s">
        <v>10</v>
      </c>
      <c r="H7" s="5"/>
      <c r="I7" s="5"/>
    </row>
    <row r="8" customFormat="false" ht="19.5" hidden="false" customHeight="true" outlineLevel="0" collapsed="false">
      <c r="A8" s="4" t="s">
        <v>11</v>
      </c>
      <c r="B8" s="4"/>
      <c r="C8" s="5" t="s">
        <v>12</v>
      </c>
      <c r="D8" s="5"/>
      <c r="E8" s="4" t="s">
        <v>13</v>
      </c>
      <c r="F8" s="4"/>
      <c r="G8" s="5" t="s">
        <v>14</v>
      </c>
      <c r="H8" s="5"/>
      <c r="I8" s="5"/>
    </row>
    <row r="9" customFormat="false" ht="19.5" hidden="false" customHeight="true" outlineLevel="0" collapsed="false">
      <c r="A9" s="4" t="s">
        <v>15</v>
      </c>
      <c r="B9" s="4"/>
      <c r="C9" s="5" t="s">
        <v>16</v>
      </c>
      <c r="D9" s="5"/>
      <c r="E9" s="4" t="s">
        <v>17</v>
      </c>
      <c r="F9" s="4"/>
      <c r="G9" s="6" t="n">
        <v>46034</v>
      </c>
      <c r="H9" s="6"/>
      <c r="I9" s="6"/>
    </row>
    <row r="10" customFormat="false" ht="19.5" hidden="false" customHeight="true" outlineLevel="0" collapsed="false">
      <c r="A10" s="4" t="s">
        <v>18</v>
      </c>
      <c r="B10" s="4"/>
      <c r="C10" s="5" t="s">
        <v>19</v>
      </c>
      <c r="D10" s="5"/>
      <c r="E10" s="4" t="s">
        <v>20</v>
      </c>
      <c r="F10" s="4"/>
      <c r="G10" s="6" t="n">
        <v>46042</v>
      </c>
      <c r="H10" s="6"/>
      <c r="I10" s="6"/>
    </row>
    <row r="11" customFormat="false" ht="19.5" hidden="false" customHeight="true" outlineLevel="0" collapsed="false">
      <c r="A11" s="4" t="s">
        <v>21</v>
      </c>
      <c r="B11" s="4"/>
      <c r="C11" s="6" t="n">
        <v>46054</v>
      </c>
      <c r="D11" s="6"/>
      <c r="E11" s="4" t="s">
        <v>22</v>
      </c>
      <c r="F11" s="4"/>
      <c r="G11" s="6" t="n">
        <v>46419</v>
      </c>
      <c r="H11" s="6"/>
      <c r="I11" s="6"/>
    </row>
    <row r="12" customFormat="false" ht="7.5" hidden="false" customHeight="true" outlineLevel="0" collapsed="false"/>
    <row r="13" customFormat="false" ht="21.75" hidden="false" customHeight="true" outlineLevel="0" collapsed="false">
      <c r="A13" s="3" t="s">
        <v>23</v>
      </c>
      <c r="B13" s="3"/>
      <c r="C13" s="3"/>
      <c r="D13" s="3"/>
      <c r="E13" s="3"/>
      <c r="F13" s="3"/>
      <c r="G13" s="3"/>
      <c r="H13" s="3"/>
      <c r="I13" s="3"/>
    </row>
    <row r="14" customFormat="false" ht="30" hidden="false" customHeight="true" outlineLevel="0" collapsed="false">
      <c r="A14" s="7" t="s">
        <v>24</v>
      </c>
      <c r="B14" s="7"/>
      <c r="C14" s="8" t="s">
        <v>25</v>
      </c>
      <c r="D14" s="8"/>
      <c r="E14" s="8"/>
      <c r="F14" s="8"/>
      <c r="G14" s="8"/>
      <c r="H14" s="8"/>
      <c r="I14" s="8"/>
    </row>
    <row r="15" customFormat="false" ht="30" hidden="false" customHeight="true" outlineLevel="0" collapsed="false">
      <c r="A15" s="7" t="s">
        <v>26</v>
      </c>
      <c r="B15" s="7"/>
      <c r="C15" s="8" t="s">
        <v>27</v>
      </c>
      <c r="D15" s="8"/>
      <c r="E15" s="8"/>
      <c r="F15" s="8"/>
      <c r="G15" s="8"/>
      <c r="H15" s="8"/>
      <c r="I15" s="8"/>
    </row>
    <row r="16" customFormat="false" ht="30" hidden="false" customHeight="true" outlineLevel="0" collapsed="false">
      <c r="A16" s="7" t="s">
        <v>28</v>
      </c>
      <c r="B16" s="7"/>
      <c r="C16" s="8" t="s">
        <v>29</v>
      </c>
      <c r="D16" s="8"/>
      <c r="E16" s="8"/>
      <c r="F16" s="8"/>
      <c r="G16" s="8"/>
      <c r="H16" s="8"/>
      <c r="I16" s="8"/>
    </row>
    <row r="17" customFormat="false" ht="30" hidden="false" customHeight="true" outlineLevel="0" collapsed="false">
      <c r="A17" s="7" t="s">
        <v>30</v>
      </c>
      <c r="B17" s="7"/>
      <c r="C17" s="8" t="s">
        <v>31</v>
      </c>
      <c r="D17" s="8"/>
      <c r="E17" s="8"/>
      <c r="F17" s="8"/>
      <c r="G17" s="8"/>
      <c r="H17" s="8"/>
      <c r="I17" s="8"/>
    </row>
    <row r="18" customFormat="false" ht="30" hidden="false" customHeight="true" outlineLevel="0" collapsed="false">
      <c r="A18" s="7" t="s">
        <v>32</v>
      </c>
      <c r="B18" s="7"/>
      <c r="C18" s="8" t="s">
        <v>33</v>
      </c>
      <c r="D18" s="8"/>
      <c r="E18" s="8"/>
      <c r="F18" s="8"/>
      <c r="G18" s="8"/>
      <c r="H18" s="8"/>
      <c r="I18" s="8"/>
    </row>
    <row r="19" customFormat="false" ht="7.5" hidden="false" customHeight="true" outlineLevel="0" collapsed="false"/>
    <row r="20" customFormat="false" ht="21.75" hidden="false" customHeight="true" outlineLevel="0" collapsed="false">
      <c r="A20" s="3" t="s">
        <v>34</v>
      </c>
      <c r="B20" s="3"/>
      <c r="C20" s="3"/>
      <c r="D20" s="3"/>
      <c r="E20" s="3"/>
      <c r="F20" s="3"/>
      <c r="G20" s="3"/>
      <c r="H20" s="3"/>
      <c r="I20" s="3"/>
    </row>
    <row r="21" customFormat="false" ht="30" hidden="false" customHeight="true" outlineLevel="0" collapsed="false">
      <c r="A21" s="9" t="n">
        <f aca="false">COUNTA(C26:C40)</f>
        <v>12</v>
      </c>
      <c r="B21" s="9"/>
      <c r="C21" s="9" t="n">
        <f aca="false">SUM(H26:H40)</f>
        <v>148</v>
      </c>
      <c r="D21" s="9"/>
      <c r="E21" s="9" t="n">
        <f aca="false">IFERROR(ROUND(AVERAGE(H26:H40),1),0)</f>
        <v>12.3</v>
      </c>
      <c r="F21" s="9"/>
      <c r="G21" s="9" t="n">
        <f aca="false">COUNTIF(B26:B40,"Prüfung / Entscheidung")</f>
        <v>3</v>
      </c>
      <c r="H21" s="9"/>
      <c r="I21" s="9"/>
    </row>
    <row r="22" customFormat="false" ht="15.75" hidden="false" customHeight="true" outlineLevel="0" collapsed="false">
      <c r="A22" s="10" t="s">
        <v>35</v>
      </c>
      <c r="B22" s="10"/>
      <c r="C22" s="10" t="s">
        <v>36</v>
      </c>
      <c r="D22" s="10"/>
      <c r="E22" s="10" t="s">
        <v>37</v>
      </c>
      <c r="F22" s="10"/>
      <c r="G22" s="10" t="s">
        <v>38</v>
      </c>
      <c r="H22" s="10"/>
      <c r="I22" s="10"/>
    </row>
    <row r="23" customFormat="false" ht="7.5" hidden="false" customHeight="true" outlineLevel="0" collapsed="false"/>
    <row r="24" customFormat="false" ht="21.75" hidden="false" customHeight="true" outlineLevel="0" collapsed="false">
      <c r="A24" s="3" t="s">
        <v>39</v>
      </c>
      <c r="B24" s="3"/>
      <c r="C24" s="3"/>
      <c r="D24" s="3"/>
      <c r="E24" s="3"/>
      <c r="F24" s="3"/>
      <c r="G24" s="3"/>
      <c r="H24" s="3"/>
      <c r="I24" s="3"/>
    </row>
    <row r="25" customFormat="false" ht="30" hidden="false" customHeight="true" outlineLevel="0" collapsed="false">
      <c r="A25" s="11" t="s">
        <v>40</v>
      </c>
      <c r="B25" s="11" t="s">
        <v>41</v>
      </c>
      <c r="C25" s="11" t="s">
        <v>42</v>
      </c>
      <c r="D25" s="11" t="s">
        <v>43</v>
      </c>
      <c r="E25" s="11" t="s">
        <v>44</v>
      </c>
      <c r="F25" s="11" t="s">
        <v>45</v>
      </c>
      <c r="G25" s="11" t="s">
        <v>46</v>
      </c>
      <c r="H25" s="11" t="s">
        <v>47</v>
      </c>
      <c r="I25" s="11" t="s">
        <v>48</v>
      </c>
    </row>
    <row r="26" customFormat="false" ht="25.5" hidden="false" customHeight="true" outlineLevel="0" collapsed="false">
      <c r="A26" s="12" t="n">
        <v>1</v>
      </c>
      <c r="B26" s="13" t="s">
        <v>49</v>
      </c>
      <c r="C26" s="14" t="s">
        <v>50</v>
      </c>
      <c r="D26" s="14" t="s">
        <v>51</v>
      </c>
      <c r="E26" s="14" t="s">
        <v>52</v>
      </c>
      <c r="F26" s="14" t="s">
        <v>53</v>
      </c>
      <c r="G26" s="14" t="s">
        <v>54</v>
      </c>
      <c r="H26" s="15" t="n">
        <v>5</v>
      </c>
      <c r="I26" s="14" t="s">
        <v>55</v>
      </c>
    </row>
    <row r="27" customFormat="false" ht="25.5" hidden="false" customHeight="true" outlineLevel="0" collapsed="false">
      <c r="A27" s="16" t="n">
        <v>2</v>
      </c>
      <c r="B27" s="13" t="s">
        <v>56</v>
      </c>
      <c r="C27" s="17" t="s">
        <v>57</v>
      </c>
      <c r="D27" s="17" t="s">
        <v>51</v>
      </c>
      <c r="E27" s="17" t="s">
        <v>53</v>
      </c>
      <c r="F27" s="17" t="s">
        <v>58</v>
      </c>
      <c r="G27" s="17" t="s">
        <v>54</v>
      </c>
      <c r="H27" s="18" t="n">
        <v>10</v>
      </c>
      <c r="I27" s="17" t="s">
        <v>59</v>
      </c>
    </row>
    <row r="28" customFormat="false" ht="25.5" hidden="false" customHeight="true" outlineLevel="0" collapsed="false">
      <c r="A28" s="12" t="n">
        <v>3</v>
      </c>
      <c r="B28" s="13" t="s">
        <v>60</v>
      </c>
      <c r="C28" s="14" t="s">
        <v>61</v>
      </c>
      <c r="D28" s="14" t="s">
        <v>62</v>
      </c>
      <c r="E28" s="14" t="s">
        <v>58</v>
      </c>
      <c r="F28" s="14" t="s">
        <v>63</v>
      </c>
      <c r="G28" s="14" t="s">
        <v>54</v>
      </c>
      <c r="H28" s="15" t="n">
        <v>8</v>
      </c>
      <c r="I28" s="14" t="s">
        <v>64</v>
      </c>
    </row>
    <row r="29" customFormat="false" ht="25.5" hidden="false" customHeight="true" outlineLevel="0" collapsed="false">
      <c r="A29" s="16" t="n">
        <v>4</v>
      </c>
      <c r="B29" s="13" t="s">
        <v>56</v>
      </c>
      <c r="C29" s="17" t="s">
        <v>65</v>
      </c>
      <c r="D29" s="17" t="s">
        <v>62</v>
      </c>
      <c r="E29" s="17" t="s">
        <v>63</v>
      </c>
      <c r="F29" s="17" t="s">
        <v>66</v>
      </c>
      <c r="G29" s="17" t="s">
        <v>54</v>
      </c>
      <c r="H29" s="18" t="n">
        <v>5</v>
      </c>
      <c r="I29" s="17" t="s">
        <v>67</v>
      </c>
    </row>
    <row r="30" customFormat="false" ht="25.5" hidden="false" customHeight="true" outlineLevel="0" collapsed="false">
      <c r="A30" s="12" t="n">
        <v>5</v>
      </c>
      <c r="B30" s="13" t="s">
        <v>56</v>
      </c>
      <c r="C30" s="14" t="s">
        <v>68</v>
      </c>
      <c r="D30" s="14" t="s">
        <v>69</v>
      </c>
      <c r="E30" s="14" t="s">
        <v>66</v>
      </c>
      <c r="F30" s="14" t="s">
        <v>70</v>
      </c>
      <c r="G30" s="14" t="s">
        <v>71</v>
      </c>
      <c r="H30" s="15" t="n">
        <v>15</v>
      </c>
      <c r="I30" s="14" t="s">
        <v>72</v>
      </c>
    </row>
    <row r="31" customFormat="false" ht="25.5" hidden="false" customHeight="true" outlineLevel="0" collapsed="false">
      <c r="A31" s="16" t="n">
        <v>6</v>
      </c>
      <c r="B31" s="13" t="s">
        <v>60</v>
      </c>
      <c r="C31" s="17" t="s">
        <v>73</v>
      </c>
      <c r="D31" s="17" t="s">
        <v>69</v>
      </c>
      <c r="E31" s="17" t="s">
        <v>74</v>
      </c>
      <c r="F31" s="17" t="s">
        <v>75</v>
      </c>
      <c r="G31" s="17" t="s">
        <v>76</v>
      </c>
      <c r="H31" s="18" t="n">
        <v>20</v>
      </c>
      <c r="I31" s="17" t="s">
        <v>77</v>
      </c>
    </row>
    <row r="32" customFormat="false" ht="25.5" hidden="false" customHeight="true" outlineLevel="0" collapsed="false">
      <c r="A32" s="12" t="n">
        <v>7</v>
      </c>
      <c r="B32" s="13" t="s">
        <v>56</v>
      </c>
      <c r="C32" s="14" t="s">
        <v>78</v>
      </c>
      <c r="D32" s="14" t="s">
        <v>69</v>
      </c>
      <c r="E32" s="14" t="s">
        <v>79</v>
      </c>
      <c r="F32" s="14" t="s">
        <v>80</v>
      </c>
      <c r="G32" s="14" t="s">
        <v>81</v>
      </c>
      <c r="H32" s="15" t="n">
        <v>45</v>
      </c>
      <c r="I32" s="14" t="s">
        <v>82</v>
      </c>
    </row>
    <row r="33" customFormat="false" ht="25.5" hidden="false" customHeight="true" outlineLevel="0" collapsed="false">
      <c r="A33" s="16" t="n">
        <v>8</v>
      </c>
      <c r="B33" s="13" t="s">
        <v>60</v>
      </c>
      <c r="C33" s="17" t="s">
        <v>83</v>
      </c>
      <c r="D33" s="17" t="s">
        <v>84</v>
      </c>
      <c r="E33" s="17" t="s">
        <v>80</v>
      </c>
      <c r="F33" s="17" t="s">
        <v>85</v>
      </c>
      <c r="G33" s="17" t="s">
        <v>86</v>
      </c>
      <c r="H33" s="18" t="n">
        <v>15</v>
      </c>
      <c r="I33" s="17" t="s">
        <v>87</v>
      </c>
    </row>
    <row r="34" customFormat="false" ht="25.5" hidden="false" customHeight="true" outlineLevel="0" collapsed="false">
      <c r="A34" s="12" t="n">
        <v>9</v>
      </c>
      <c r="B34" s="13" t="s">
        <v>56</v>
      </c>
      <c r="C34" s="14" t="s">
        <v>88</v>
      </c>
      <c r="D34" s="14" t="s">
        <v>69</v>
      </c>
      <c r="E34" s="14" t="s">
        <v>85</v>
      </c>
      <c r="F34" s="14" t="s">
        <v>89</v>
      </c>
      <c r="G34" s="14" t="s">
        <v>90</v>
      </c>
      <c r="H34" s="15" t="n">
        <v>10</v>
      </c>
      <c r="I34" s="14" t="s">
        <v>91</v>
      </c>
    </row>
    <row r="35" customFormat="false" ht="25.5" hidden="false" customHeight="true" outlineLevel="0" collapsed="false">
      <c r="A35" s="16" t="n">
        <v>10</v>
      </c>
      <c r="B35" s="13" t="s">
        <v>56</v>
      </c>
      <c r="C35" s="17" t="s">
        <v>92</v>
      </c>
      <c r="D35" s="17" t="s">
        <v>51</v>
      </c>
      <c r="E35" s="17" t="s">
        <v>89</v>
      </c>
      <c r="F35" s="17" t="s">
        <v>93</v>
      </c>
      <c r="G35" s="17" t="s">
        <v>71</v>
      </c>
      <c r="H35" s="18" t="n">
        <v>8</v>
      </c>
      <c r="I35" s="17" t="s">
        <v>94</v>
      </c>
    </row>
    <row r="36" customFormat="false" ht="25.5" hidden="false" customHeight="true" outlineLevel="0" collapsed="false">
      <c r="A36" s="12" t="n">
        <v>11</v>
      </c>
      <c r="B36" s="13" t="s">
        <v>56</v>
      </c>
      <c r="C36" s="14" t="s">
        <v>95</v>
      </c>
      <c r="D36" s="14" t="s">
        <v>51</v>
      </c>
      <c r="E36" s="14" t="s">
        <v>93</v>
      </c>
      <c r="F36" s="14" t="s">
        <v>96</v>
      </c>
      <c r="G36" s="14" t="s">
        <v>90</v>
      </c>
      <c r="H36" s="15" t="n">
        <v>5</v>
      </c>
      <c r="I36" s="14" t="s">
        <v>97</v>
      </c>
    </row>
    <row r="37" customFormat="false" ht="25.5" hidden="false" customHeight="true" outlineLevel="0" collapsed="false">
      <c r="A37" s="16" t="n">
        <v>12</v>
      </c>
      <c r="B37" s="13" t="s">
        <v>98</v>
      </c>
      <c r="C37" s="17" t="s">
        <v>99</v>
      </c>
      <c r="D37" s="17" t="s">
        <v>51</v>
      </c>
      <c r="E37" s="17" t="s">
        <v>96</v>
      </c>
      <c r="F37" s="17" t="s">
        <v>100</v>
      </c>
      <c r="G37" s="17" t="s">
        <v>100</v>
      </c>
      <c r="H37" s="18" t="n">
        <v>2</v>
      </c>
      <c r="I37" s="17" t="s">
        <v>101</v>
      </c>
    </row>
    <row r="38" customFormat="false" ht="25.5" hidden="false" customHeight="true" outlineLevel="0" collapsed="false">
      <c r="A38" s="12" t="n">
        <v>13</v>
      </c>
      <c r="B38" s="13"/>
      <c r="C38" s="14"/>
      <c r="D38" s="14"/>
      <c r="E38" s="14"/>
      <c r="F38" s="14"/>
      <c r="G38" s="14"/>
      <c r="H38" s="15"/>
      <c r="I38" s="14"/>
    </row>
    <row r="39" customFormat="false" ht="25.5" hidden="false" customHeight="true" outlineLevel="0" collapsed="false">
      <c r="A39" s="16" t="n">
        <v>14</v>
      </c>
      <c r="B39" s="13"/>
      <c r="C39" s="17"/>
      <c r="D39" s="17"/>
      <c r="E39" s="17"/>
      <c r="F39" s="17"/>
      <c r="G39" s="17"/>
      <c r="H39" s="18"/>
      <c r="I39" s="17"/>
    </row>
    <row r="40" customFormat="false" ht="25.5" hidden="false" customHeight="true" outlineLevel="0" collapsed="false">
      <c r="A40" s="12" t="n">
        <v>15</v>
      </c>
      <c r="B40" s="13"/>
      <c r="C40" s="14"/>
      <c r="D40" s="14"/>
      <c r="E40" s="14"/>
      <c r="F40" s="14"/>
      <c r="G40" s="14"/>
      <c r="H40" s="15"/>
      <c r="I40" s="14"/>
    </row>
    <row r="41" customFormat="false" ht="21.75" hidden="false" customHeight="true" outlineLevel="0" collapsed="false">
      <c r="A41" s="19" t="s">
        <v>102</v>
      </c>
      <c r="B41" s="19"/>
      <c r="C41" s="19"/>
      <c r="D41" s="19"/>
      <c r="E41" s="19"/>
      <c r="F41" s="19"/>
      <c r="G41" s="19"/>
      <c r="H41" s="20" t="n">
        <f aca="false">SUM(H26:H40)</f>
        <v>148</v>
      </c>
      <c r="I41" s="21"/>
    </row>
    <row r="42" customFormat="false" ht="7.5" hidden="false" customHeight="true" outlineLevel="0" collapsed="false"/>
    <row r="43" customFormat="false" ht="21.75" hidden="false" customHeight="true" outlineLevel="0" collapsed="false">
      <c r="A43" s="3" t="s">
        <v>103</v>
      </c>
      <c r="B43" s="3"/>
      <c r="C43" s="3"/>
      <c r="D43" s="3"/>
      <c r="E43" s="3"/>
      <c r="F43" s="3"/>
      <c r="G43" s="3"/>
      <c r="H43" s="3"/>
      <c r="I43" s="3"/>
    </row>
    <row r="44" customFormat="false" ht="25.5" hidden="false" customHeight="true" outlineLevel="0" collapsed="false">
      <c r="A44" s="11" t="s">
        <v>104</v>
      </c>
      <c r="B44" s="11"/>
      <c r="C44" s="11"/>
      <c r="D44" s="11" t="s">
        <v>105</v>
      </c>
      <c r="E44" s="11" t="s">
        <v>106</v>
      </c>
      <c r="F44" s="11"/>
      <c r="G44" s="11" t="s">
        <v>107</v>
      </c>
      <c r="H44" s="11"/>
      <c r="I44" s="11"/>
    </row>
    <row r="45" customFormat="false" ht="19.5" hidden="false" customHeight="true" outlineLevel="0" collapsed="false">
      <c r="A45" s="14" t="s">
        <v>51</v>
      </c>
      <c r="B45" s="14"/>
      <c r="C45" s="14"/>
      <c r="D45" s="22" t="n">
        <f aca="false">COUNTIF($D$26:$D$40,$A45)</f>
        <v>5</v>
      </c>
      <c r="E45" s="22" t="n">
        <f aca="false">SUMIF($D$26:$D$40,$A45,$H$26:$H$40)</f>
        <v>30</v>
      </c>
      <c r="F45" s="22"/>
      <c r="G45" s="23" t="n">
        <f aca="false">IFERROR(E45/$H$41,0)</f>
        <v>0.202702702702703</v>
      </c>
      <c r="H45" s="23"/>
      <c r="I45" s="23"/>
    </row>
    <row r="46" customFormat="false" ht="19.5" hidden="false" customHeight="true" outlineLevel="0" collapsed="false">
      <c r="A46" s="17" t="s">
        <v>62</v>
      </c>
      <c r="B46" s="17"/>
      <c r="C46" s="17"/>
      <c r="D46" s="24" t="n">
        <f aca="false">COUNTIF($D$26:$D$40,$A46)</f>
        <v>2</v>
      </c>
      <c r="E46" s="24" t="n">
        <f aca="false">SUMIF($D$26:$D$40,$A46,$H$26:$H$40)</f>
        <v>13</v>
      </c>
      <c r="F46" s="24"/>
      <c r="G46" s="25" t="n">
        <f aca="false">IFERROR(E46/$H$41,0)</f>
        <v>0.0878378378378378</v>
      </c>
      <c r="H46" s="25"/>
      <c r="I46" s="25"/>
    </row>
    <row r="47" customFormat="false" ht="19.5" hidden="false" customHeight="true" outlineLevel="0" collapsed="false">
      <c r="A47" s="14" t="s">
        <v>69</v>
      </c>
      <c r="B47" s="14"/>
      <c r="C47" s="14"/>
      <c r="D47" s="22" t="n">
        <f aca="false">COUNTIF($D$26:$D$40,$A47)</f>
        <v>4</v>
      </c>
      <c r="E47" s="22" t="n">
        <f aca="false">SUMIF($D$26:$D$40,$A47,$H$26:$H$40)</f>
        <v>90</v>
      </c>
      <c r="F47" s="22"/>
      <c r="G47" s="23" t="n">
        <f aca="false">IFERROR(E47/$H$41,0)</f>
        <v>0.608108108108108</v>
      </c>
      <c r="H47" s="23"/>
      <c r="I47" s="23"/>
    </row>
    <row r="48" customFormat="false" ht="19.5" hidden="false" customHeight="true" outlineLevel="0" collapsed="false">
      <c r="A48" s="17" t="s">
        <v>84</v>
      </c>
      <c r="B48" s="17"/>
      <c r="C48" s="17"/>
      <c r="D48" s="24" t="n">
        <f aca="false">COUNTIF($D$26:$D$40,$A48)</f>
        <v>1</v>
      </c>
      <c r="E48" s="24" t="n">
        <f aca="false">SUMIF($D$26:$D$40,$A48,$H$26:$H$40)</f>
        <v>15</v>
      </c>
      <c r="F48" s="24"/>
      <c r="G48" s="25" t="n">
        <f aca="false">IFERROR(E48/$H$41,0)</f>
        <v>0.101351351351351</v>
      </c>
      <c r="H48" s="25"/>
      <c r="I48" s="25"/>
    </row>
    <row r="49" customFormat="false" ht="19.5" hidden="false" customHeight="true" outlineLevel="0" collapsed="false">
      <c r="A49" s="26" t="s">
        <v>108</v>
      </c>
      <c r="B49" s="26"/>
      <c r="C49" s="26"/>
      <c r="D49" s="27" t="n">
        <f aca="false">SUM(D45:D48)</f>
        <v>12</v>
      </c>
      <c r="E49" s="27" t="n">
        <f aca="false">SUM(E45:E48)</f>
        <v>148</v>
      </c>
      <c r="F49" s="27"/>
      <c r="G49" s="28" t="n">
        <f aca="false">IFERROR(E49/$H$41,0)</f>
        <v>1</v>
      </c>
      <c r="H49" s="28"/>
      <c r="I49" s="28"/>
    </row>
    <row r="50" customFormat="false" ht="7.5" hidden="false" customHeight="true" outlineLevel="0" collapsed="false"/>
    <row r="51" customFormat="false" ht="21.75" hidden="false" customHeight="true" outlineLevel="0" collapsed="false">
      <c r="A51" s="3" t="s">
        <v>109</v>
      </c>
      <c r="B51" s="3"/>
      <c r="C51" s="3"/>
      <c r="D51" s="3"/>
      <c r="E51" s="3"/>
      <c r="F51" s="3"/>
      <c r="G51" s="3"/>
      <c r="H51" s="3"/>
      <c r="I51" s="3"/>
    </row>
    <row r="52" customFormat="false" ht="19.5" hidden="false" customHeight="true" outlineLevel="0" collapsed="false">
      <c r="A52" s="11" t="s">
        <v>11</v>
      </c>
      <c r="B52" s="11"/>
      <c r="C52" s="11" t="s">
        <v>110</v>
      </c>
      <c r="D52" s="11"/>
      <c r="E52" s="11" t="s">
        <v>111</v>
      </c>
      <c r="F52" s="11"/>
      <c r="G52" s="11" t="s">
        <v>112</v>
      </c>
      <c r="H52" s="11"/>
      <c r="I52" s="11"/>
    </row>
    <row r="53" customFormat="false" ht="18" hidden="false" customHeight="true" outlineLevel="0" collapsed="false">
      <c r="A53" s="29" t="s">
        <v>113</v>
      </c>
      <c r="B53" s="29"/>
      <c r="C53" s="30" t="n">
        <v>46006</v>
      </c>
      <c r="D53" s="30"/>
      <c r="E53" s="14" t="s">
        <v>16</v>
      </c>
      <c r="F53" s="14"/>
      <c r="G53" s="14" t="s">
        <v>114</v>
      </c>
      <c r="H53" s="14"/>
      <c r="I53" s="14"/>
    </row>
    <row r="54" customFormat="false" ht="18" hidden="false" customHeight="true" outlineLevel="0" collapsed="false">
      <c r="A54" s="31" t="s">
        <v>115</v>
      </c>
      <c r="B54" s="31"/>
      <c r="C54" s="32" t="n">
        <v>46032</v>
      </c>
      <c r="D54" s="32"/>
      <c r="E54" s="17" t="s">
        <v>69</v>
      </c>
      <c r="F54" s="17"/>
      <c r="G54" s="17" t="s">
        <v>116</v>
      </c>
      <c r="H54" s="17"/>
      <c r="I54" s="17"/>
    </row>
    <row r="55" customFormat="false" ht="18" hidden="false" customHeight="true" outlineLevel="0" collapsed="false">
      <c r="A55" s="29" t="s">
        <v>12</v>
      </c>
      <c r="B55" s="29"/>
      <c r="C55" s="30" t="n">
        <v>46042</v>
      </c>
      <c r="D55" s="30"/>
      <c r="E55" s="14" t="s">
        <v>19</v>
      </c>
      <c r="F55" s="14"/>
      <c r="G55" s="14" t="s">
        <v>117</v>
      </c>
      <c r="H55" s="14"/>
      <c r="I55" s="14"/>
    </row>
    <row r="56" customFormat="false" ht="7.5" hidden="false" customHeight="true" outlineLevel="0" collapsed="false"/>
    <row r="57" customFormat="false" ht="27.75" hidden="false" customHeight="true" outlineLevel="0" collapsed="false">
      <c r="A57" s="33" t="s">
        <v>118</v>
      </c>
      <c r="B57" s="33"/>
      <c r="C57" s="33"/>
      <c r="D57" s="33"/>
      <c r="E57" s="33"/>
      <c r="F57" s="33"/>
      <c r="G57" s="33"/>
      <c r="H57" s="33"/>
      <c r="I57" s="33"/>
    </row>
  </sheetData>
  <mergeCells count="86">
    <mergeCell ref="A2:I2"/>
    <mergeCell ref="A3:I3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A10:B10"/>
    <mergeCell ref="C10:D10"/>
    <mergeCell ref="E10:F10"/>
    <mergeCell ref="G10:I10"/>
    <mergeCell ref="A11:B11"/>
    <mergeCell ref="C11:D11"/>
    <mergeCell ref="E11:F11"/>
    <mergeCell ref="G11:I11"/>
    <mergeCell ref="A13:I13"/>
    <mergeCell ref="A14:B14"/>
    <mergeCell ref="C14:I14"/>
    <mergeCell ref="A15:B15"/>
    <mergeCell ref="C15:I15"/>
    <mergeCell ref="A16:B16"/>
    <mergeCell ref="C16:I16"/>
    <mergeCell ref="A17:B17"/>
    <mergeCell ref="C17:I17"/>
    <mergeCell ref="A18:B18"/>
    <mergeCell ref="C18:I18"/>
    <mergeCell ref="A20:I20"/>
    <mergeCell ref="A21:B21"/>
    <mergeCell ref="C21:D21"/>
    <mergeCell ref="E21:F21"/>
    <mergeCell ref="G21:I21"/>
    <mergeCell ref="A22:B22"/>
    <mergeCell ref="C22:D22"/>
    <mergeCell ref="E22:F22"/>
    <mergeCell ref="G22:I22"/>
    <mergeCell ref="A24:I24"/>
    <mergeCell ref="A41:G41"/>
    <mergeCell ref="A43:I43"/>
    <mergeCell ref="A44:C44"/>
    <mergeCell ref="E44:F44"/>
    <mergeCell ref="G44:I44"/>
    <mergeCell ref="A45:C45"/>
    <mergeCell ref="E45:F45"/>
    <mergeCell ref="G45:I45"/>
    <mergeCell ref="A46:C46"/>
    <mergeCell ref="E46:F46"/>
    <mergeCell ref="G46:I46"/>
    <mergeCell ref="A47:C47"/>
    <mergeCell ref="E47:F47"/>
    <mergeCell ref="G47:I47"/>
    <mergeCell ref="A48:C48"/>
    <mergeCell ref="E48:F48"/>
    <mergeCell ref="G48:I48"/>
    <mergeCell ref="A49:C49"/>
    <mergeCell ref="E49:F49"/>
    <mergeCell ref="G49:I49"/>
    <mergeCell ref="A51:I51"/>
    <mergeCell ref="A52:B52"/>
    <mergeCell ref="C52:D52"/>
    <mergeCell ref="E52:F52"/>
    <mergeCell ref="G52:I52"/>
    <mergeCell ref="A53:B53"/>
    <mergeCell ref="C53:D53"/>
    <mergeCell ref="E53:F53"/>
    <mergeCell ref="G53:I53"/>
    <mergeCell ref="A54:B54"/>
    <mergeCell ref="C54:D54"/>
    <mergeCell ref="E54:F54"/>
    <mergeCell ref="G54:I54"/>
    <mergeCell ref="A55:B55"/>
    <mergeCell ref="C55:D55"/>
    <mergeCell ref="E55:F55"/>
    <mergeCell ref="G55:I55"/>
    <mergeCell ref="A57:I57"/>
  </mergeCells>
  <conditionalFormatting sqref="B26:B40">
    <cfRule type="expression" priority="2" aboveAverage="0" equalAverage="0" bottom="0" percent="0" rank="0" text="" dxfId="0">
      <formula>$B26="Prüfung / Entscheidung"</formula>
    </cfRule>
    <cfRule type="expression" priority="3" aboveAverage="0" equalAverage="0" bottom="0" percent="0" rank="0" text="" dxfId="1">
      <formula>OR($B26="Start",$B26="Ende")</formula>
    </cfRule>
    <cfRule type="expression" priority="4" aboveAverage="0" equalAverage="0" bottom="0" percent="0" rank="0" text="" dxfId="2">
      <formula>$B26="Tätigkeit"</formula>
    </cfRule>
  </conditionalFormatting>
  <dataValidations count="3">
    <dataValidation allowBlank="true" errorStyle="stop" operator="between" showDropDown="false" showErrorMessage="false" showInputMessage="false" sqref="B26:B40" type="list">
      <formula1>'Listen &amp; Ausfüllhilfe'!$D$19:$D$22</formula1>
      <formula2>0</formula2>
    </dataValidation>
    <dataValidation allowBlank="true" errorStyle="stop" operator="between" showDropDown="false" showErrorMessage="false" showInputMessage="false" sqref="D26:D40" type="list">
      <formula1>'Listen &amp; Ausfüllhilfe'!$F$19:$F$24</formula1>
      <formula2>0</formula2>
    </dataValidation>
    <dataValidation allowBlank="true" errorStyle="stop" operator="between" showDropDown="false" showErrorMessage="false" showInputMessage="false" sqref="G8" type="list">
      <formula1>'Listen &amp; Ausfüllhilfe'!$B$19:$B$22</formula1>
      <formula2>0</formula2>
    </dataValidation>
  </dataValidations>
  <printOptions headings="false" gridLines="false" gridLinesSet="true" horizontalCentered="false" verticalCentered="false"/>
  <pageMargins left="0.3" right="0.3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G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7" min="2" style="0" width="22"/>
  </cols>
  <sheetData>
    <row r="1" customFormat="false" ht="6" hidden="false" customHeight="true" outlineLevel="0" collapsed="false"/>
    <row r="2" customFormat="false" ht="30" hidden="false" customHeight="true" outlineLevel="0" collapsed="false">
      <c r="B2" s="34" t="s">
        <v>119</v>
      </c>
      <c r="C2" s="34"/>
      <c r="D2" s="34"/>
      <c r="E2" s="34"/>
      <c r="F2" s="34"/>
      <c r="G2" s="34"/>
    </row>
    <row r="4" customFormat="false" ht="19.5" hidden="false" customHeight="true" outlineLevel="0" collapsed="false">
      <c r="B4" s="35" t="s">
        <v>120</v>
      </c>
      <c r="C4" s="35"/>
      <c r="D4" s="35"/>
      <c r="E4" s="35"/>
      <c r="F4" s="35"/>
      <c r="G4" s="35"/>
    </row>
    <row r="5" customFormat="false" ht="18" hidden="false" customHeight="true" outlineLevel="0" collapsed="false">
      <c r="B5" s="36" t="s">
        <v>121</v>
      </c>
      <c r="C5" s="36"/>
      <c r="D5" s="36"/>
      <c r="E5" s="36"/>
      <c r="F5" s="36"/>
      <c r="G5" s="36"/>
    </row>
    <row r="6" customFormat="false" ht="18" hidden="false" customHeight="true" outlineLevel="0" collapsed="false">
      <c r="B6" s="36" t="s">
        <v>122</v>
      </c>
      <c r="C6" s="36"/>
      <c r="D6" s="36"/>
      <c r="E6" s="36"/>
      <c r="F6" s="36"/>
      <c r="G6" s="36"/>
    </row>
    <row r="7" customFormat="false" ht="18" hidden="false" customHeight="true" outlineLevel="0" collapsed="false">
      <c r="B7" s="36" t="s">
        <v>123</v>
      </c>
      <c r="C7" s="36"/>
      <c r="D7" s="36"/>
      <c r="E7" s="36"/>
      <c r="F7" s="36"/>
      <c r="G7" s="36"/>
    </row>
    <row r="8" customFormat="false" ht="18" hidden="false" customHeight="true" outlineLevel="0" collapsed="false">
      <c r="B8" s="36" t="s">
        <v>124</v>
      </c>
      <c r="C8" s="36"/>
      <c r="D8" s="36"/>
      <c r="E8" s="36"/>
      <c r="F8" s="36"/>
      <c r="G8" s="36"/>
    </row>
    <row r="9" customFormat="false" ht="18" hidden="false" customHeight="true" outlineLevel="0" collapsed="false">
      <c r="B9" s="36" t="s">
        <v>125</v>
      </c>
      <c r="C9" s="36"/>
      <c r="D9" s="36"/>
      <c r="E9" s="36"/>
      <c r="F9" s="36"/>
      <c r="G9" s="36"/>
    </row>
    <row r="11" customFormat="false" ht="19.5" hidden="false" customHeight="true" outlineLevel="0" collapsed="false">
      <c r="B11" s="35" t="s">
        <v>126</v>
      </c>
      <c r="C11" s="35"/>
      <c r="D11" s="35"/>
      <c r="E11" s="35"/>
      <c r="F11" s="35"/>
      <c r="G11" s="35"/>
    </row>
    <row r="12" customFormat="false" ht="18" hidden="false" customHeight="true" outlineLevel="0" collapsed="false">
      <c r="B12" s="37" t="s">
        <v>127</v>
      </c>
      <c r="C12" s="36" t="s">
        <v>128</v>
      </c>
      <c r="D12" s="36"/>
      <c r="E12" s="36"/>
      <c r="F12" s="36"/>
      <c r="G12" s="36"/>
    </row>
    <row r="13" customFormat="false" ht="18" hidden="false" customHeight="true" outlineLevel="0" collapsed="false">
      <c r="B13" s="38" t="s">
        <v>127</v>
      </c>
      <c r="C13" s="36" t="s">
        <v>129</v>
      </c>
      <c r="D13" s="36"/>
      <c r="E13" s="36"/>
      <c r="F13" s="36"/>
      <c r="G13" s="36"/>
    </row>
    <row r="14" customFormat="false" ht="18" hidden="false" customHeight="true" outlineLevel="0" collapsed="false">
      <c r="B14" s="39" t="s">
        <v>127</v>
      </c>
      <c r="C14" s="36" t="s">
        <v>130</v>
      </c>
      <c r="D14" s="36"/>
      <c r="E14" s="36"/>
      <c r="F14" s="36"/>
      <c r="G14" s="36"/>
    </row>
    <row r="15" customFormat="false" ht="18" hidden="false" customHeight="true" outlineLevel="0" collapsed="false">
      <c r="B15" s="40" t="s">
        <v>127</v>
      </c>
      <c r="C15" s="36" t="s">
        <v>131</v>
      </c>
      <c r="D15" s="36"/>
      <c r="E15" s="36"/>
      <c r="F15" s="36"/>
      <c r="G15" s="36"/>
    </row>
    <row r="17" customFormat="false" ht="19.5" hidden="false" customHeight="true" outlineLevel="0" collapsed="false">
      <c r="B17" s="35" t="s">
        <v>132</v>
      </c>
      <c r="C17" s="35"/>
      <c r="D17" s="35"/>
      <c r="E17" s="35"/>
      <c r="F17" s="35"/>
      <c r="G17" s="35"/>
    </row>
    <row r="18" customFormat="false" ht="15" hidden="false" customHeight="false" outlineLevel="0" collapsed="false">
      <c r="B18" s="11" t="s">
        <v>13</v>
      </c>
      <c r="D18" s="11" t="s">
        <v>133</v>
      </c>
      <c r="F18" s="11" t="s">
        <v>134</v>
      </c>
    </row>
    <row r="19" customFormat="false" ht="18" hidden="false" customHeight="true" outlineLevel="0" collapsed="false">
      <c r="B19" s="5" t="s">
        <v>135</v>
      </c>
      <c r="D19" s="5" t="s">
        <v>49</v>
      </c>
      <c r="F19" s="5" t="s">
        <v>51</v>
      </c>
    </row>
    <row r="20" customFormat="false" ht="18" hidden="false" customHeight="true" outlineLevel="0" collapsed="false">
      <c r="B20" s="5" t="s">
        <v>136</v>
      </c>
      <c r="D20" s="5" t="s">
        <v>56</v>
      </c>
      <c r="F20" s="5" t="s">
        <v>62</v>
      </c>
    </row>
    <row r="21" customFormat="false" ht="18" hidden="false" customHeight="true" outlineLevel="0" collapsed="false">
      <c r="B21" s="5" t="s">
        <v>14</v>
      </c>
      <c r="D21" s="5" t="s">
        <v>60</v>
      </c>
      <c r="F21" s="5" t="s">
        <v>69</v>
      </c>
    </row>
    <row r="22" customFormat="false" ht="18" hidden="false" customHeight="true" outlineLevel="0" collapsed="false">
      <c r="B22" s="5" t="s">
        <v>137</v>
      </c>
      <c r="D22" s="5" t="s">
        <v>98</v>
      </c>
      <c r="F22" s="5" t="s">
        <v>84</v>
      </c>
    </row>
    <row r="23" customFormat="false" ht="18" hidden="false" customHeight="true" outlineLevel="0" collapsed="false">
      <c r="F23" s="5" t="s">
        <v>138</v>
      </c>
    </row>
    <row r="24" customFormat="false" ht="18" hidden="false" customHeight="true" outlineLevel="0" collapsed="false">
      <c r="F24" s="5" t="s">
        <v>139</v>
      </c>
    </row>
  </sheetData>
  <mergeCells count="13">
    <mergeCell ref="B2:G2"/>
    <mergeCell ref="B4:G4"/>
    <mergeCell ref="B5:G5"/>
    <mergeCell ref="B6:G6"/>
    <mergeCell ref="B7:G7"/>
    <mergeCell ref="B8:G8"/>
    <mergeCell ref="B9:G9"/>
    <mergeCell ref="B11:G11"/>
    <mergeCell ref="C12:G12"/>
    <mergeCell ref="C13:G13"/>
    <mergeCell ref="C14:G14"/>
    <mergeCell ref="C15:G15"/>
    <mergeCell ref="B17:G17"/>
  </mergeCells>
  <printOptions headings="false" gridLines="false" gridLinesSet="true" horizontalCentered="false" verticalCentered="false"/>
  <pageMargins left="0.3" right="0.3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2026-08-23T08:46:40Z</dcterms:created>
  <dc:creator>openpyxl</dc:creator>
  <dc:description/>
  <dc:language>en-US</dc:language>
  <cp:lastModifiedBy/>
  <dcterms:modified xsi:type="dcterms:W3CDTF">2026-08-23T08:46:40Z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