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förderungspapier" sheetId="1" state="visible" r:id="rId3"/>
    <sheet name="Referenzdaten" sheetId="2" state="visible" r:id="rId4"/>
  </sheets>
  <definedNames>
    <definedName function="false" hidden="false" localSheetId="0" name="_xlnm.Print_Area" vbProcedure="false">Beförderungspapier!$A$1:$N$51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<sst xmlns="http://schemas.openxmlformats.org/spreadsheetml/2006/main" count="215" uniqueCount="145">
  <si>
    <t xml:space="preserve">GEFAHRGUTBEFÖRDERUNG · KAPITEL 5.4 ADR</t>
  </si>
  <si>
    <t xml:space="preserve">DOKUMENTANGABEN</t>
  </si>
  <si>
    <t xml:space="preserve">ADR-Beförderungspapier</t>
  </si>
  <si>
    <t xml:space="preserve"> Dokument-Nr.</t>
  </si>
  <si>
    <t xml:space="preserve"> BP-2026-0921</t>
  </si>
  <si>
    <t xml:space="preserve"> Ausst.-Datum</t>
  </si>
  <si>
    <t xml:space="preserve"> 05.02.2026</t>
  </si>
  <si>
    <t xml:space="preserve">Beförderungspapier für gefährliche Güter · Angabenreihenfolge nach 5.4.1.1.1</t>
  </si>
  <si>
    <t xml:space="preserve"> Ort · Seite</t>
  </si>
  <si>
    <t xml:space="preserve"> Wilhelmshaven · 1/1</t>
  </si>
  <si>
    <t xml:space="preserve">01</t>
  </si>
  <si>
    <t xml:space="preserve">  ABSENDER · EMPFÄNGER</t>
  </si>
  <si>
    <t xml:space="preserve">ABSENDER (AUFTRAGGEBER)</t>
  </si>
  <si>
    <t xml:space="preserve">EMPFÄNGER</t>
  </si>
  <si>
    <t xml:space="preserve">Weserhaven Spezialchemie GmbH
Am Industriehafen 12
26386 Wilhelmshaven · Deutschland</t>
  </si>
  <si>
    <t xml:space="preserve">Alpen-Tech Beschichtungen AG
Gewerbering Süd 3
83022 Rosenheim · Deutschland</t>
  </si>
  <si>
    <t xml:space="preserve">02</t>
  </si>
  <si>
    <t xml:space="preserve">  ANGABEN ZUR BEFÖRDERUNG</t>
  </si>
  <si>
    <t xml:space="preserve"> Beförderer</t>
  </si>
  <si>
    <t xml:space="preserve"> Hanselog Transporte GmbH &amp; Co. KG</t>
  </si>
  <si>
    <t xml:space="preserve"> Kfz-Kennzeichen</t>
  </si>
  <si>
    <t xml:space="preserve"> WHV-LT 470</t>
  </si>
  <si>
    <t xml:space="preserve"> Beförderungsart</t>
  </si>
  <si>
    <t xml:space="preserve"> Straße (ADR)</t>
  </si>
  <si>
    <t xml:space="preserve"> Verantwortlich</t>
  </si>
  <si>
    <t xml:space="preserve"> i. A. D. Krüger (Absender)</t>
  </si>
  <si>
    <t xml:space="preserve">03</t>
  </si>
  <si>
    <t xml:space="preserve">  ANGABEN ZUM GEFAHRGUT — Reihenfolge nach 5.4.1.1.1:  a) UN-Nr.  b) Benennung  c) Klasse  d) VG  k) Tunnelcode</t>
  </si>
  <si>
    <t xml:space="preserve">Pos.</t>
  </si>
  <si>
    <t xml:space="preserve">UN-Nr.</t>
  </si>
  <si>
    <t xml:space="preserve">Offizielle Benennung für die Beförderung</t>
  </si>
  <si>
    <t xml:space="preserve">Gefahr­zettel / Klasse</t>
  </si>
  <si>
    <t xml:space="preserve">VG</t>
  </si>
  <si>
    <t xml:space="preserve">Tunnel</t>
  </si>
  <si>
    <t xml:space="preserve">Anzahl u. Art der Versandstücke</t>
  </si>
  <si>
    <t xml:space="preserve">Menge</t>
  </si>
  <si>
    <t xml:space="preserve">Einheit</t>
  </si>
  <si>
    <t xml:space="preserve">Bef.-Kat.</t>
  </si>
  <si>
    <t xml:space="preserve">Faktor</t>
  </si>
  <si>
    <t xml:space="preserve">Berechn. Wert</t>
  </si>
  <si>
    <t xml:space="preserve">Beförderungspapier-Eintrag (5.4.1.1.1)</t>
  </si>
  <si>
    <t xml:space="preserve">METHANOL</t>
  </si>
  <si>
    <t xml:space="preserve">3 (6.1)</t>
  </si>
  <si>
    <t xml:space="preserve">II</t>
  </si>
  <si>
    <t xml:space="preserve">D/E</t>
  </si>
  <si>
    <t xml:space="preserve">6 Kanister</t>
  </si>
  <si>
    <t xml:space="preserve">L</t>
  </si>
  <si>
    <t xml:space="preserve">ETHANOL</t>
  </si>
  <si>
    <t xml:space="preserve">3</t>
  </si>
  <si>
    <t xml:space="preserve">10 Kanister</t>
  </si>
  <si>
    <t xml:space="preserve">SCHWEFELSÄURE</t>
  </si>
  <si>
    <t xml:space="preserve">8</t>
  </si>
  <si>
    <t xml:space="preserve">E</t>
  </si>
  <si>
    <t xml:space="preserve">4 Kanister</t>
  </si>
  <si>
    <t xml:space="preserve">FARBE</t>
  </si>
  <si>
    <t xml:space="preserve">III</t>
  </si>
  <si>
    <t xml:space="preserve">8 Eimer</t>
  </si>
  <si>
    <t xml:space="preserve">UMWELTGEFÄHRDENDER STOFF, FLÜSSIG, N.A.G.</t>
  </si>
  <si>
    <t xml:space="preserve">9</t>
  </si>
  <si>
    <t xml:space="preserve">—</t>
  </si>
  <si>
    <t xml:space="preserve">2 IBC</t>
  </si>
  <si>
    <t xml:space="preserve">Summe der berechneten Werte (ADR 1.1.3.6):   </t>
  </si>
  <si>
    <t xml:space="preserve"> Punkte</t>
  </si>
  <si>
    <t xml:space="preserve">04</t>
  </si>
  <si>
    <t xml:space="preserve">  FREISTELLUNG NACH 1.1.3.6 ADR — 1000-PUNKTE-REGEL</t>
  </si>
  <si>
    <t xml:space="preserve">von max.
1000 Punkte</t>
  </si>
  <si>
    <t xml:space="preserve">STATUS</t>
  </si>
  <si>
    <t xml:space="preserve">Bei Anwendung der Kleinmengenregelung sind die Gesamtmenge je Beförderungskategorie und der berechnete Wert im Beförderungspapier anzugeben (1.1.3.6.3). Beförderungskategorie 0 ist von der Freistellung ausgeschlossen.</t>
  </si>
  <si>
    <t xml:space="preserve">05</t>
  </si>
  <si>
    <t xml:space="preserve">  ZUSÄTZLICHE VERMERKE / SONDERVEREINBARUNGEN</t>
  </si>
  <si>
    <t xml:space="preserve">Beförderung freigestellt nach Unterabschnitt 1.1.3.6 ADR (Kleinmengenregelung).</t>
  </si>
  <si>
    <t xml:space="preserve">06</t>
  </si>
  <si>
    <t xml:space="preserve">  UNTERSCHRIFT</t>
  </si>
  <si>
    <t xml:space="preserve"> Ort, Datum</t>
  </si>
  <si>
    <t xml:space="preserve"> Wilhelmshaven, 05.02.2026</t>
  </si>
  <si>
    <t xml:space="preserve"> Name / Funktion</t>
  </si>
  <si>
    <t xml:space="preserve"> D. Krüger, Versandleitung</t>
  </si>
  <si>
    <t xml:space="preserve">Unterschrift Absender – bestätigt die Richtigkeit der Angaben</t>
  </si>
  <si>
    <t xml:space="preserve">Stempel / Unterschrift</t>
  </si>
  <si>
    <t xml:space="preserve">07</t>
  </si>
  <si>
    <t xml:space="preserve">  AUSFÜLLHINWEISE &amp; LEGENDE</t>
  </si>
  <si>
    <t xml:space="preserve"> Weiße Felder</t>
  </si>
  <si>
    <t xml:space="preserve">manuell auszufüllen (Eingabefelder).</t>
  </si>
  <si>
    <t xml:space="preserve"> Getönte Felder</t>
  </si>
  <si>
    <t xml:space="preserve">werden automatisch berechnet – nicht überschreiben: Pos., Faktor, Berechn. Wert, Beförderungspapier-Eintrag, Status.</t>
  </si>
  <si>
    <t xml:space="preserve"> Spalte „Beförderungspapier-Eintrag“</t>
  </si>
  <si>
    <t xml:space="preserve">wird nach 5.4.1.1.1 automatisch erzeugt (UN-Nr., Benennung, Klasse, VG, Tunnelcode, Menge).</t>
  </si>
  <si>
    <t xml:space="preserve"> Faktor &amp; berechneter Wert</t>
  </si>
  <si>
    <t xml:space="preserve">folgen aus der Beförderungskategorie (1.1.3.6). Summe ≤ 1000 → Freistellung als Kleinmenge.</t>
  </si>
  <si>
    <t xml:space="preserve"> Klassen 1, 2 und 7</t>
  </si>
  <si>
    <t xml:space="preserve">haben abweichende Eintragsformate (z. B. Klassifizierungscode, Nettoexplosivmasse) – ggf. manuell anpassen.</t>
  </si>
  <si>
    <t xml:space="preserve"> Aufbewahrung</t>
  </si>
  <si>
    <t xml:space="preserve">Absender und Empfänger bewahren das Beförderungspapier gemäß 5.4.4 ADR mindestens 3 Monate auf.</t>
  </si>
  <si>
    <t xml:space="preserve"> Beispieldaten</t>
  </si>
  <si>
    <t xml:space="preserve">Firmen, Adressen und Positionen sind frei erfunden und dienen nur der Veranschaulichung – vor Gebrauch ersetzen.</t>
  </si>
  <si>
    <t xml:space="preserve"> Verbindlichkeit</t>
  </si>
  <si>
    <t xml:space="preserve">Ersetzt nicht den Wortlaut des ADR. Angaben stets gegen die gültige ADR-Fassung prüfen.</t>
  </si>
  <si>
    <t xml:space="preserve">REFERENZDATEN</t>
  </si>
  <si>
    <t xml:space="preserve">Versorgt die Dropdown-Listen und die Punkteberechnung. Nur ändern, wenn sich die ADR-Grundlagen ändern.</t>
  </si>
  <si>
    <t xml:space="preserve">Beförderungskategorien &amp; Faktoren — ADR 1.1.3.6</t>
  </si>
  <si>
    <t xml:space="preserve">ADR-Klasse</t>
  </si>
  <si>
    <t xml:space="preserve">Verpackungsgr.</t>
  </si>
  <si>
    <t xml:space="preserve">Tunnelcode</t>
  </si>
  <si>
    <t xml:space="preserve">Kategorie</t>
  </si>
  <si>
    <t xml:space="preserve">Wert</t>
  </si>
  <si>
    <t xml:space="preserve">Höchstmenge / Beförderungseinheit</t>
  </si>
  <si>
    <t xml:space="preserve">Auswahl</t>
  </si>
  <si>
    <t xml:space="preserve">Kategorie 0</t>
  </si>
  <si>
    <t xml:space="preserve">0 (keine Freistellung)</t>
  </si>
  <si>
    <t xml:space="preserve">1</t>
  </si>
  <si>
    <t xml:space="preserve">I</t>
  </si>
  <si>
    <t xml:space="preserve">kg</t>
  </si>
  <si>
    <t xml:space="preserve">Kategorie 1</t>
  </si>
  <si>
    <t xml:space="preserve">20</t>
  </si>
  <si>
    <t xml:space="preserve">1.4</t>
  </si>
  <si>
    <t xml:space="preserve">B</t>
  </si>
  <si>
    <t xml:space="preserve">Kategorie 2</t>
  </si>
  <si>
    <t xml:space="preserve">333</t>
  </si>
  <si>
    <t xml:space="preserve">1.5</t>
  </si>
  <si>
    <t xml:space="preserve">m³</t>
  </si>
  <si>
    <t xml:space="preserve">C</t>
  </si>
  <si>
    <t xml:space="preserve">Kategorie 3</t>
  </si>
  <si>
    <t xml:space="preserve">1000</t>
  </si>
  <si>
    <t xml:space="preserve">1.6</t>
  </si>
  <si>
    <t xml:space="preserve">Stück</t>
  </si>
  <si>
    <t xml:space="preserve">D</t>
  </si>
  <si>
    <t xml:space="preserve">Kategorie 4</t>
  </si>
  <si>
    <t xml:space="preserve">unbegrenzt</t>
  </si>
  <si>
    <t xml:space="preserve">2.1</t>
  </si>
  <si>
    <t xml:space="preserve">2.2</t>
  </si>
  <si>
    <t xml:space="preserve">B/D</t>
  </si>
  <si>
    <t xml:space="preserve">2.3</t>
  </si>
  <si>
    <t xml:space="preserve">B/E</t>
  </si>
  <si>
    <t xml:space="preserve">C/D</t>
  </si>
  <si>
    <t xml:space="preserve">UN-Schnellreferenz — Beispiele zum Nachschlagen (nicht abschließend)</t>
  </si>
  <si>
    <t xml:space="preserve">4.1</t>
  </si>
  <si>
    <t xml:space="preserve">C/E</t>
  </si>
  <si>
    <t xml:space="preserve">Klasse</t>
  </si>
  <si>
    <t xml:space="preserve">DIESELKRAFTSTOFF</t>
  </si>
  <si>
    <t xml:space="preserve">KEROSIN</t>
  </si>
  <si>
    <t xml:space="preserve">CHLORWASSERSTOFFSÄURE</t>
  </si>
  <si>
    <t xml:space="preserve">PHOSPHORSÄURE, LÖSUNG</t>
  </si>
  <si>
    <t xml:space="preserve">NATRIUMHYDROXIDLÖSUNG</t>
  </si>
  <si>
    <t xml:space="preserve">ENTZÜNDBARER FLÜSSIGER STOFF, N.A.G.</t>
  </si>
  <si>
    <t xml:space="preserve">UMWELTGEFÄHRDENDER STOFF, FEST, N.A.G.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</si>
</sst>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AF3F12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26"/>
      <color rgb="FF24211C"/>
      <name val="Calibri"/>
      <family val="0"/>
      <charset val="1"/>
    </font>
    <font>
      <b val="true"/>
      <sz val="8.5"/>
      <color rgb="FF8C8375"/>
      <name val="Calibri"/>
      <family val="0"/>
      <charset val="1"/>
    </font>
    <font>
      <b val="true"/>
      <sz val="10"/>
      <color rgb="FF24211C"/>
      <name val="Calibri"/>
      <family val="0"/>
      <charset val="1"/>
    </font>
    <font>
      <i val="true"/>
      <sz val="9.5"/>
      <color rgb="FF8C8375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.5"/>
      <color rgb="FF24211C"/>
      <name val="Calibri"/>
      <family val="0"/>
      <charset val="1"/>
    </font>
    <font>
      <b val="true"/>
      <sz val="8.5"/>
      <color rgb="FFAF3F12"/>
      <name val="Calibri"/>
      <family val="0"/>
      <charset val="1"/>
    </font>
    <font>
      <sz val="10"/>
      <color rgb="FF24211C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sz val="9"/>
      <color rgb="FF24211C"/>
      <name val="Calibri"/>
      <family val="0"/>
      <charset val="1"/>
    </font>
    <font>
      <b val="true"/>
      <sz val="9"/>
      <color rgb="FF24211C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8C8375"/>
      <name val="Calibri"/>
      <family val="0"/>
      <charset val="1"/>
    </font>
    <font>
      <b val="true"/>
      <sz val="24"/>
      <color rgb="FFAF3F12"/>
      <name val="Calibri"/>
      <family val="0"/>
      <charset val="1"/>
    </font>
    <font>
      <b val="true"/>
      <sz val="9"/>
      <color rgb="FF8C8375"/>
      <name val="Calibri"/>
      <family val="0"/>
      <charset val="1"/>
    </font>
    <font>
      <b val="true"/>
      <sz val="11"/>
      <color rgb="FF24211C"/>
      <name val="Calibri"/>
      <family val="0"/>
      <charset val="1"/>
    </font>
    <font>
      <i val="true"/>
      <sz val="8.5"/>
      <color rgb="FF8C8375"/>
      <name val="Calibri"/>
      <family val="0"/>
      <charset val="1"/>
    </font>
    <font>
      <i val="true"/>
      <sz val="8"/>
      <color rgb="FF8C8375"/>
      <name val="Calibri"/>
      <family val="0"/>
      <charset val="1"/>
    </font>
    <font>
      <sz val="8.5"/>
      <color rgb="FF24211C"/>
      <name val="Calibri"/>
      <family val="0"/>
      <charset val="1"/>
    </font>
    <font>
      <b val="true"/>
      <sz val="15"/>
      <color rgb="FF24211C"/>
      <name val="Calibri"/>
      <family val="0"/>
      <charset val="1"/>
    </font>
    <font>
      <b val="true"/>
      <sz val="10"/>
      <color rgb="FFAF3F12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BFAF6"/>
        <bgColor rgb="FFFFFFFF"/>
      </patternFill>
    </fill>
    <fill>
      <patternFill patternType="solid">
        <fgColor rgb="FFE4571B"/>
        <bgColor rgb="FFAF3F12"/>
      </patternFill>
    </fill>
    <fill>
      <patternFill patternType="solid">
        <fgColor rgb="FF24211C"/>
        <bgColor rgb="FF333300"/>
      </patternFill>
    </fill>
    <fill>
      <patternFill patternType="solid">
        <fgColor rgb="FFEFE9DF"/>
        <bgColor rgb="FFE7EEEA"/>
      </patternFill>
    </fill>
    <fill>
      <patternFill patternType="solid">
        <fgColor rgb="FFFFFFFF"/>
        <bgColor rgb="FFFBFAF6"/>
      </patternFill>
    </fill>
    <fill>
      <patternFill patternType="solid">
        <fgColor rgb="FFE7EEEA"/>
        <bgColor rgb="FFEFE9DF"/>
      </patternFill>
    </fill>
    <fill>
      <patternFill patternType="solid">
        <fgColor rgb="FFE4DCCE"/>
        <bgColor rgb="FFEFE9D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CFC6B6"/>
      </left>
      <right/>
      <top/>
      <bottom style="thin">
        <color rgb="FFCFC6B6"/>
      </bottom>
      <diagonal/>
    </border>
    <border diagonalUp="false" diagonalDown="false">
      <left/>
      <right style="thin">
        <color rgb="FFCFC6B6"/>
      </right>
      <top/>
      <bottom style="thin">
        <color rgb="FFCFC6B6"/>
      </bottom>
      <diagonal/>
    </border>
    <border diagonalUp="false" diagonalDown="false">
      <left/>
      <right/>
      <top/>
      <bottom style="medium">
        <color rgb="FFE4571B"/>
      </bottom>
      <diagonal/>
    </border>
    <border diagonalUp="false" diagonalDown="false">
      <left/>
      <right/>
      <top/>
      <bottom style="medium">
        <color rgb="FF24211C"/>
      </bottom>
      <diagonal/>
    </border>
    <border diagonalUp="false" diagonalDown="false">
      <left style="thin">
        <color rgb="FFCFC6B6"/>
      </left>
      <right style="thin">
        <color rgb="FFCFC6B6"/>
      </right>
      <top style="medium">
        <color rgb="FFE4571B"/>
      </top>
      <bottom style="thin">
        <color rgb="FFCFC6B6"/>
      </bottom>
      <diagonal/>
    </border>
    <border diagonalUp="false" diagonalDown="false">
      <left style="thin">
        <color rgb="FFCFC6B6"/>
      </left>
      <right style="thin">
        <color rgb="FFCFC6B6"/>
      </right>
      <top style="thin">
        <color rgb="FFCFC6B6"/>
      </top>
      <bottom style="thin">
        <color rgb="FFCFC6B6"/>
      </bottom>
      <diagonal/>
    </border>
    <border diagonalUp="false" diagonalDown="false">
      <left/>
      <right style="thin">
        <color rgb="FFFFFFFF"/>
      </right>
      <top/>
      <bottom style="thin">
        <color rgb="FFAF3F12"/>
      </bottom>
      <diagonal/>
    </border>
    <border diagonalUp="false" diagonalDown="false">
      <left style="thin">
        <color rgb="FFCFC6B6"/>
      </left>
      <right style="thin">
        <color rgb="FFCFC6B6"/>
      </right>
      <top/>
      <bottom style="thin">
        <color rgb="FFCFC6B6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CFC6B6"/>
      </left>
      <right/>
      <top style="medium">
        <color rgb="FFE4571B"/>
      </top>
      <bottom style="thin">
        <color rgb="FFCFC6B6"/>
      </bottom>
      <diagonal/>
    </border>
    <border diagonalUp="false" diagonalDown="false">
      <left/>
      <right/>
      <top style="medium">
        <color rgb="FFE4571B"/>
      </top>
      <bottom style="thin">
        <color rgb="FFCFC6B6"/>
      </bottom>
      <diagonal/>
    </border>
    <border diagonalUp="false" diagonalDown="false">
      <left/>
      <right style="thin">
        <color rgb="FFCFC6B6"/>
      </right>
      <top style="medium">
        <color rgb="FFE4571B"/>
      </top>
      <bottom style="thin">
        <color rgb="FFCFC6B6"/>
      </bottom>
      <diagonal/>
    </border>
    <border diagonalUp="false" diagonalDown="false">
      <left/>
      <right/>
      <top/>
      <bottom style="thin">
        <color rgb="FFCFC6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6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8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7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9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6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6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5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5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FFFFFF"/>
        <sz val="11"/>
      </font>
      <fill>
        <patternFill>
          <bgColor rgb="FF3C7A54"/>
        </patternFill>
      </fill>
    </dxf>
    <dxf>
      <font>
        <name val="Calibri"/>
        <charset val="1"/>
        <family val="0"/>
        <b val="1"/>
        <color rgb="FFFFFFFF"/>
        <sz val="11"/>
      </font>
      <fill>
        <patternFill>
          <bgColor rgb="FFB23A2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6B6"/>
      <rgbColor rgb="FF8C8375"/>
      <rgbColor rgb="FF9999FF"/>
      <rgbColor rgb="FFB23A2E"/>
      <rgbColor rgb="FFFBFAF6"/>
      <rgbColor rgb="FFE7EEEA"/>
      <rgbColor rgb="FF660066"/>
      <rgbColor rgb="FFFF8080"/>
      <rgbColor rgb="FF0066CC"/>
      <rgbColor rgb="FFE4DC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9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571B"/>
      <rgbColor rgb="FF666699"/>
      <rgbColor rgb="FF969696"/>
      <rgbColor rgb="FF003366"/>
      <rgbColor rgb="FF3C7A54"/>
      <rgbColor rgb="FF003300"/>
      <rgbColor rgb="FF333300"/>
      <rgbColor rgb="FFAF3F12"/>
      <rgbColor rgb="FF993366"/>
      <rgbColor rgb="FF333399"/>
      <rgbColor rgb="FF24211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8" topLeftCell="A1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5"/>
    <col collapsed="false" customWidth="true" hidden="false" outlineLevel="0" max="3" min="3" style="0" width="8"/>
    <col collapsed="false" customWidth="true" hidden="false" outlineLevel="0" max="4" min="4" style="0" width="30"/>
    <col collapsed="false" customWidth="true" hidden="false" outlineLevel="0" max="5" min="5" style="0" width="11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19"/>
    <col collapsed="false" customWidth="true" hidden="false" outlineLevel="0" max="11" min="9" style="0" width="8"/>
    <col collapsed="false" customWidth="true" hidden="false" outlineLevel="0" max="12" min="12" style="0" width="7"/>
    <col collapsed="false" customWidth="true" hidden="false" outlineLevel="0" max="13" min="13" style="0" width="11"/>
    <col collapsed="false" customWidth="true" hidden="false" outlineLevel="0" max="14" min="14" style="0" width="44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.75" hidden="false" customHeight="true" outlineLevel="0" collapsed="false">
      <c r="A2" s="2"/>
      <c r="B2" s="3" t="s">
        <v>0</v>
      </c>
      <c r="C2" s="3"/>
      <c r="D2" s="3"/>
      <c r="E2" s="3"/>
      <c r="F2" s="3"/>
      <c r="G2" s="3"/>
      <c r="H2" s="3"/>
      <c r="I2" s="1"/>
      <c r="J2" s="4" t="s">
        <v>1</v>
      </c>
      <c r="K2" s="4"/>
      <c r="L2" s="4"/>
      <c r="M2" s="4"/>
      <c r="N2" s="4"/>
    </row>
    <row r="3" customFormat="false" ht="25.5" hidden="false" customHeight="true" outlineLevel="0" collapsed="false">
      <c r="A3" s="2"/>
      <c r="B3" s="5" t="s">
        <v>2</v>
      </c>
      <c r="C3" s="5"/>
      <c r="D3" s="5"/>
      <c r="E3" s="5"/>
      <c r="F3" s="5"/>
      <c r="G3" s="5"/>
      <c r="H3" s="5"/>
      <c r="I3" s="1"/>
      <c r="J3" s="6" t="s">
        <v>3</v>
      </c>
      <c r="K3" s="6"/>
      <c r="L3" s="7" t="s">
        <v>4</v>
      </c>
      <c r="M3" s="7"/>
      <c r="N3" s="7"/>
    </row>
    <row r="4" customFormat="false" ht="13.5" hidden="false" customHeight="true" outlineLevel="0" collapsed="false">
      <c r="A4" s="2"/>
      <c r="B4" s="5"/>
      <c r="C4" s="5"/>
      <c r="D4" s="5"/>
      <c r="E4" s="5"/>
      <c r="F4" s="5"/>
      <c r="G4" s="5"/>
      <c r="H4" s="5"/>
      <c r="I4" s="1"/>
      <c r="J4" s="6" t="s">
        <v>5</v>
      </c>
      <c r="K4" s="6"/>
      <c r="L4" s="7" t="s">
        <v>6</v>
      </c>
      <c r="M4" s="7"/>
      <c r="N4" s="7"/>
    </row>
    <row r="5" customFormat="false" ht="15.75" hidden="false" customHeight="true" outlineLevel="0" collapsed="false">
      <c r="A5" s="2"/>
      <c r="B5" s="8" t="s">
        <v>7</v>
      </c>
      <c r="C5" s="8"/>
      <c r="D5" s="8"/>
      <c r="E5" s="8"/>
      <c r="F5" s="8"/>
      <c r="G5" s="8"/>
      <c r="H5" s="8"/>
      <c r="I5" s="1"/>
      <c r="J5" s="6" t="s">
        <v>8</v>
      </c>
      <c r="K5" s="6"/>
      <c r="L5" s="7" t="s">
        <v>9</v>
      </c>
      <c r="M5" s="7"/>
      <c r="N5" s="7"/>
    </row>
    <row r="6" customFormat="false" ht="6" hidden="false" customHeight="true" outlineLevel="0" collapsed="false">
      <c r="A6" s="2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customFormat="false" ht="19.5" hidden="false" customHeight="true" outlineLevel="0" collapsed="false">
      <c r="A7" s="2"/>
      <c r="B7" s="10" t="s">
        <v>10</v>
      </c>
      <c r="C7" s="11" t="s">
        <v>11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customFormat="false" ht="15" hidden="false" customHeight="true" outlineLevel="0" collapsed="false">
      <c r="A8" s="2"/>
      <c r="B8" s="12" t="s">
        <v>12</v>
      </c>
      <c r="C8" s="12"/>
      <c r="D8" s="12"/>
      <c r="E8" s="12"/>
      <c r="F8" s="12"/>
      <c r="G8" s="12"/>
      <c r="H8" s="12" t="s">
        <v>13</v>
      </c>
      <c r="I8" s="12"/>
      <c r="J8" s="12"/>
      <c r="K8" s="12"/>
      <c r="L8" s="12"/>
      <c r="M8" s="12"/>
      <c r="N8" s="12"/>
    </row>
    <row r="9" customFormat="false" ht="15" hidden="false" customHeight="true" outlineLevel="0" collapsed="false">
      <c r="A9" s="2"/>
      <c r="B9" s="13" t="s">
        <v>14</v>
      </c>
      <c r="C9" s="13"/>
      <c r="D9" s="13"/>
      <c r="E9" s="13"/>
      <c r="F9" s="13"/>
      <c r="G9" s="13"/>
      <c r="H9" s="13" t="s">
        <v>15</v>
      </c>
      <c r="I9" s="13"/>
      <c r="J9" s="13"/>
      <c r="K9" s="13"/>
      <c r="L9" s="13"/>
      <c r="M9" s="13"/>
      <c r="N9" s="13"/>
    </row>
    <row r="10" customFormat="false" ht="15" hidden="false" customHeight="true" outlineLevel="0" collapsed="false">
      <c r="A10" s="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customFormat="false" ht="15" hidden="false" customHeight="true" outlineLevel="0" collapsed="false">
      <c r="A11" s="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customFormat="false" ht="6" hidden="false" customHeight="true" outlineLevel="0" collapsed="false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customFormat="false" ht="19.5" hidden="false" customHeight="true" outlineLevel="0" collapsed="false">
      <c r="A13" s="2"/>
      <c r="B13" s="10" t="s">
        <v>16</v>
      </c>
      <c r="C13" s="11" t="s">
        <v>17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customFormat="false" ht="18" hidden="false" customHeight="true" outlineLevel="0" collapsed="false">
      <c r="A14" s="2"/>
      <c r="B14" s="14" t="s">
        <v>18</v>
      </c>
      <c r="C14" s="14"/>
      <c r="D14" s="15" t="s">
        <v>19</v>
      </c>
      <c r="E14" s="15"/>
      <c r="F14" s="15"/>
      <c r="G14" s="15"/>
      <c r="H14" s="14" t="s">
        <v>20</v>
      </c>
      <c r="I14" s="14"/>
      <c r="J14" s="15" t="s">
        <v>21</v>
      </c>
      <c r="K14" s="15"/>
      <c r="L14" s="15"/>
      <c r="M14" s="15"/>
      <c r="N14" s="15"/>
    </row>
    <row r="15" customFormat="false" ht="18" hidden="false" customHeight="true" outlineLevel="0" collapsed="false">
      <c r="A15" s="2"/>
      <c r="B15" s="14" t="s">
        <v>22</v>
      </c>
      <c r="C15" s="14"/>
      <c r="D15" s="15" t="s">
        <v>23</v>
      </c>
      <c r="E15" s="15"/>
      <c r="F15" s="15"/>
      <c r="G15" s="15"/>
      <c r="H15" s="14" t="s">
        <v>24</v>
      </c>
      <c r="I15" s="14"/>
      <c r="J15" s="15" t="s">
        <v>25</v>
      </c>
      <c r="K15" s="15"/>
      <c r="L15" s="15"/>
      <c r="M15" s="15"/>
      <c r="N15" s="15"/>
    </row>
    <row r="16" customFormat="false" ht="6" hidden="false" customHeight="true" outlineLevel="0" collapsed="false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customFormat="false" ht="19.5" hidden="false" customHeight="true" outlineLevel="0" collapsed="false">
      <c r="A17" s="2"/>
      <c r="B17" s="10" t="s">
        <v>26</v>
      </c>
      <c r="C17" s="11" t="s">
        <v>27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customFormat="false" ht="30" hidden="false" customHeight="true" outlineLevel="0" collapsed="false">
      <c r="A18" s="2"/>
      <c r="B18" s="16" t="s">
        <v>28</v>
      </c>
      <c r="C18" s="16" t="s">
        <v>29</v>
      </c>
      <c r="D18" s="16" t="s">
        <v>30</v>
      </c>
      <c r="E18" s="16" t="s">
        <v>31</v>
      </c>
      <c r="F18" s="16" t="s">
        <v>32</v>
      </c>
      <c r="G18" s="16" t="s">
        <v>33</v>
      </c>
      <c r="H18" s="16" t="s">
        <v>34</v>
      </c>
      <c r="I18" s="16" t="s">
        <v>35</v>
      </c>
      <c r="J18" s="16" t="s">
        <v>36</v>
      </c>
      <c r="K18" s="16" t="s">
        <v>37</v>
      </c>
      <c r="L18" s="16" t="s">
        <v>38</v>
      </c>
      <c r="M18" s="16" t="s">
        <v>39</v>
      </c>
      <c r="N18" s="16" t="s">
        <v>40</v>
      </c>
    </row>
    <row r="19" customFormat="false" ht="30" hidden="false" customHeight="true" outlineLevel="0" collapsed="false">
      <c r="A19" s="2"/>
      <c r="B19" s="17" t="n">
        <f aca="false">IF(C19="","",ROW()-18)</f>
        <v>1</v>
      </c>
      <c r="C19" s="18" t="n">
        <v>1230</v>
      </c>
      <c r="D19" s="19" t="s">
        <v>41</v>
      </c>
      <c r="E19" s="18" t="s">
        <v>42</v>
      </c>
      <c r="F19" s="18" t="s">
        <v>43</v>
      </c>
      <c r="G19" s="18" t="s">
        <v>44</v>
      </c>
      <c r="H19" s="20" t="s">
        <v>45</v>
      </c>
      <c r="I19" s="18" t="n">
        <v>60</v>
      </c>
      <c r="J19" s="18" t="s">
        <v>46</v>
      </c>
      <c r="K19" s="18" t="n">
        <v>2</v>
      </c>
      <c r="L19" s="21" t="n">
        <f aca="false">IFERROR(INDEX(Referenzdaten!$C$6:$C$10,MATCH(K19,Referenzdaten!$B$6:$B$10,0)),"")</f>
        <v>3</v>
      </c>
      <c r="M19" s="22" t="n">
        <f aca="false">IFERROR(IF(OR(I19="",L19=""),"",I19*L19),"")</f>
        <v>180</v>
      </c>
      <c r="N19" s="23" t="str">
        <f aca="false">IF(C19="","","UN "&amp;C19&amp;" "&amp;UPPER(D19)&amp;", "&amp;E19&amp;IF(OR(F19="—",F19=""),"",", VG "&amp;F19)&amp;", ("&amp;IF(OR(G19="—",G19=""),"-",G19)&amp;")"&amp;IF(I19="","",", "&amp;I19&amp;" "&amp;J19))</f>
        <v>UN 1230 METHANOL, 3 (6.1), VG II, (D/E), 60 L</v>
      </c>
    </row>
    <row r="20" customFormat="false" ht="30" hidden="false" customHeight="true" outlineLevel="0" collapsed="false">
      <c r="A20" s="2"/>
      <c r="B20" s="17" t="n">
        <f aca="false">IF(C20="","",ROW()-18)</f>
        <v>2</v>
      </c>
      <c r="C20" s="24" t="n">
        <v>1170</v>
      </c>
      <c r="D20" s="25" t="s">
        <v>47</v>
      </c>
      <c r="E20" s="24" t="s">
        <v>48</v>
      </c>
      <c r="F20" s="24" t="s">
        <v>43</v>
      </c>
      <c r="G20" s="24" t="s">
        <v>44</v>
      </c>
      <c r="H20" s="26" t="s">
        <v>49</v>
      </c>
      <c r="I20" s="24" t="n">
        <v>80</v>
      </c>
      <c r="J20" s="24" t="s">
        <v>46</v>
      </c>
      <c r="K20" s="24" t="n">
        <v>2</v>
      </c>
      <c r="L20" s="21" t="n">
        <f aca="false">IFERROR(INDEX(Referenzdaten!$C$6:$C$10,MATCH(K20,Referenzdaten!$B$6:$B$10,0)),"")</f>
        <v>3</v>
      </c>
      <c r="M20" s="22" t="n">
        <f aca="false">IFERROR(IF(OR(I20="",L20=""),"",I20*L20),"")</f>
        <v>240</v>
      </c>
      <c r="N20" s="23" t="str">
        <f aca="false">IF(C20="","","UN "&amp;C20&amp;" "&amp;UPPER(D20)&amp;", "&amp;E20&amp;IF(OR(F20="—",F20=""),"",", VG "&amp;F20)&amp;", ("&amp;IF(OR(G20="—",G20=""),"-",G20)&amp;")"&amp;IF(I20="","",", "&amp;I20&amp;" "&amp;J20))</f>
        <v>UN 1170 ETHANOL, 3, VG II, (D/E), 80 L</v>
      </c>
    </row>
    <row r="21" customFormat="false" ht="30" hidden="false" customHeight="true" outlineLevel="0" collapsed="false">
      <c r="A21" s="2"/>
      <c r="B21" s="17" t="n">
        <f aca="false">IF(C21="","",ROW()-18)</f>
        <v>3</v>
      </c>
      <c r="C21" s="18" t="n">
        <v>1830</v>
      </c>
      <c r="D21" s="19" t="s">
        <v>50</v>
      </c>
      <c r="E21" s="18" t="s">
        <v>51</v>
      </c>
      <c r="F21" s="18" t="s">
        <v>43</v>
      </c>
      <c r="G21" s="18" t="s">
        <v>52</v>
      </c>
      <c r="H21" s="20" t="s">
        <v>53</v>
      </c>
      <c r="I21" s="18" t="n">
        <v>40</v>
      </c>
      <c r="J21" s="18" t="s">
        <v>46</v>
      </c>
      <c r="K21" s="18" t="n">
        <v>2</v>
      </c>
      <c r="L21" s="21" t="n">
        <f aca="false">IFERROR(INDEX(Referenzdaten!$C$6:$C$10,MATCH(K21,Referenzdaten!$B$6:$B$10,0)),"")</f>
        <v>3</v>
      </c>
      <c r="M21" s="22" t="n">
        <f aca="false">IFERROR(IF(OR(I21="",L21=""),"",I21*L21),"")</f>
        <v>120</v>
      </c>
      <c r="N21" s="23" t="str">
        <f aca="false">IF(C21="","","UN "&amp;C21&amp;" "&amp;UPPER(D21)&amp;", "&amp;E21&amp;IF(OR(F21="—",F21=""),"",", VG "&amp;F21)&amp;", ("&amp;IF(OR(G21="—",G21=""),"-",G21)&amp;")"&amp;IF(I21="","",", "&amp;I21&amp;" "&amp;J21))</f>
        <v>UN 1830 SCHWEFELSÄURE, 8, VG II, (E), 40 L</v>
      </c>
    </row>
    <row r="22" customFormat="false" ht="30" hidden="false" customHeight="true" outlineLevel="0" collapsed="false">
      <c r="A22" s="2"/>
      <c r="B22" s="17" t="n">
        <f aca="false">IF(C22="","",ROW()-18)</f>
        <v>4</v>
      </c>
      <c r="C22" s="24" t="n">
        <v>1263</v>
      </c>
      <c r="D22" s="25" t="s">
        <v>54</v>
      </c>
      <c r="E22" s="24" t="s">
        <v>48</v>
      </c>
      <c r="F22" s="24" t="s">
        <v>55</v>
      </c>
      <c r="G22" s="24" t="s">
        <v>44</v>
      </c>
      <c r="H22" s="26" t="s">
        <v>56</v>
      </c>
      <c r="I22" s="24" t="n">
        <v>120</v>
      </c>
      <c r="J22" s="24" t="s">
        <v>46</v>
      </c>
      <c r="K22" s="24" t="n">
        <v>3</v>
      </c>
      <c r="L22" s="21" t="n">
        <f aca="false">IFERROR(INDEX(Referenzdaten!$C$6:$C$10,MATCH(K22,Referenzdaten!$B$6:$B$10,0)),"")</f>
        <v>1</v>
      </c>
      <c r="M22" s="22" t="n">
        <f aca="false">IFERROR(IF(OR(I22="",L22=""),"",I22*L22),"")</f>
        <v>120</v>
      </c>
      <c r="N22" s="23" t="str">
        <f aca="false">IF(C22="","","UN "&amp;C22&amp;" "&amp;UPPER(D22)&amp;", "&amp;E22&amp;IF(OR(F22="—",F22=""),"",", VG "&amp;F22)&amp;", ("&amp;IF(OR(G22="—",G22=""),"-",G22)&amp;")"&amp;IF(I22="","",", "&amp;I22&amp;" "&amp;J22))</f>
        <v>UN 1263 FARBE, 3, VG III, (D/E), 120 L</v>
      </c>
    </row>
    <row r="23" customFormat="false" ht="30" hidden="false" customHeight="true" outlineLevel="0" collapsed="false">
      <c r="A23" s="2"/>
      <c r="B23" s="17" t="n">
        <f aca="false">IF(C23="","",ROW()-18)</f>
        <v>5</v>
      </c>
      <c r="C23" s="18" t="n">
        <v>3082</v>
      </c>
      <c r="D23" s="19" t="s">
        <v>57</v>
      </c>
      <c r="E23" s="18" t="s">
        <v>58</v>
      </c>
      <c r="F23" s="18" t="s">
        <v>55</v>
      </c>
      <c r="G23" s="18" t="s">
        <v>59</v>
      </c>
      <c r="H23" s="20" t="s">
        <v>60</v>
      </c>
      <c r="I23" s="18" t="n">
        <v>100</v>
      </c>
      <c r="J23" s="18" t="s">
        <v>46</v>
      </c>
      <c r="K23" s="18" t="n">
        <v>3</v>
      </c>
      <c r="L23" s="21" t="n">
        <f aca="false">IFERROR(INDEX(Referenzdaten!$C$6:$C$10,MATCH(K23,Referenzdaten!$B$6:$B$10,0)),"")</f>
        <v>1</v>
      </c>
      <c r="M23" s="22" t="n">
        <f aca="false">IFERROR(IF(OR(I23="",L23=""),"",I23*L23),"")</f>
        <v>100</v>
      </c>
      <c r="N23" s="23" t="str">
        <f aca="false">IF(C23="","","UN "&amp;C23&amp;" "&amp;UPPER(D23)&amp;", "&amp;E23&amp;IF(OR(F23="—",F23=""),"",", VG "&amp;F23)&amp;", ("&amp;IF(OR(G23="—",G23=""),"-",G23)&amp;")"&amp;IF(I23="","",", "&amp;I23&amp;" "&amp;J23))</f>
        <v>UN 3082 UMWELTGEFÄHRDENDER STOFF, FLÜSSIG, N.A.G., 9, VG III, (-), 100 L</v>
      </c>
    </row>
    <row r="24" customFormat="false" ht="30" hidden="false" customHeight="true" outlineLevel="0" collapsed="false">
      <c r="A24" s="2"/>
      <c r="B24" s="17" t="str">
        <f aca="false">IF(C24="","",ROW()-18)</f>
        <v/>
      </c>
      <c r="C24" s="24"/>
      <c r="D24" s="25"/>
      <c r="E24" s="24"/>
      <c r="F24" s="24"/>
      <c r="G24" s="24"/>
      <c r="H24" s="26"/>
      <c r="I24" s="24"/>
      <c r="J24" s="24"/>
      <c r="K24" s="24"/>
      <c r="L24" s="21" t="str">
        <f aca="false">IFERROR(INDEX(Referenzdaten!$C$6:$C$10,MATCH(K24,Referenzdaten!$B$6:$B$10,0)),"")</f>
        <v/>
      </c>
      <c r="M24" s="22" t="str">
        <f aca="false">IFERROR(IF(OR(I24="",L24=""),"",I24*L24),"")</f>
        <v/>
      </c>
      <c r="N24" s="23" t="str">
        <f aca="false">IF(C24="","","UN "&amp;C24&amp;" "&amp;UPPER(D24)&amp;", "&amp;E24&amp;IF(OR(F24="—",F24=""),"",", VG "&amp;F24)&amp;", ("&amp;IF(OR(G24="—",G24=""),"-",G24)&amp;")"&amp;IF(I24="","",", "&amp;I24&amp;" "&amp;J24))</f>
        <v/>
      </c>
    </row>
    <row r="25" customFormat="false" ht="30" hidden="false" customHeight="true" outlineLevel="0" collapsed="false">
      <c r="A25" s="2"/>
      <c r="B25" s="17" t="str">
        <f aca="false">IF(C25="","",ROW()-18)</f>
        <v/>
      </c>
      <c r="C25" s="18"/>
      <c r="D25" s="19"/>
      <c r="E25" s="18"/>
      <c r="F25" s="18"/>
      <c r="G25" s="18"/>
      <c r="H25" s="20"/>
      <c r="I25" s="18"/>
      <c r="J25" s="18"/>
      <c r="K25" s="18"/>
      <c r="L25" s="21" t="str">
        <f aca="false">IFERROR(INDEX(Referenzdaten!$C$6:$C$10,MATCH(K25,Referenzdaten!$B$6:$B$10,0)),"")</f>
        <v/>
      </c>
      <c r="M25" s="22" t="str">
        <f aca="false">IFERROR(IF(OR(I25="",L25=""),"",I25*L25),"")</f>
        <v/>
      </c>
      <c r="N25" s="23" t="str">
        <f aca="false">IF(C25="","","UN "&amp;C25&amp;" "&amp;UPPER(D25)&amp;", "&amp;E25&amp;IF(OR(F25="—",F25=""),"",", VG "&amp;F25)&amp;", ("&amp;IF(OR(G25="—",G25=""),"-",G25)&amp;")"&amp;IF(I25="","",", "&amp;I25&amp;" "&amp;J25))</f>
        <v/>
      </c>
    </row>
    <row r="26" customFormat="false" ht="30" hidden="false" customHeight="true" outlineLevel="0" collapsed="false">
      <c r="A26" s="2"/>
      <c r="B26" s="17" t="str">
        <f aca="false">IF(C26="","",ROW()-18)</f>
        <v/>
      </c>
      <c r="C26" s="24"/>
      <c r="D26" s="25"/>
      <c r="E26" s="24"/>
      <c r="F26" s="24"/>
      <c r="G26" s="24"/>
      <c r="H26" s="26"/>
      <c r="I26" s="24"/>
      <c r="J26" s="24"/>
      <c r="K26" s="24"/>
      <c r="L26" s="21" t="str">
        <f aca="false">IFERROR(INDEX(Referenzdaten!$C$6:$C$10,MATCH(K26,Referenzdaten!$B$6:$B$10,0)),"")</f>
        <v/>
      </c>
      <c r="M26" s="22" t="str">
        <f aca="false">IFERROR(IF(OR(I26="",L26=""),"",I26*L26),"")</f>
        <v/>
      </c>
      <c r="N26" s="23" t="str">
        <f aca="false">IF(C26="","","UN "&amp;C26&amp;" "&amp;UPPER(D26)&amp;", "&amp;E26&amp;IF(OR(F26="—",F26=""),"",", VG "&amp;F26)&amp;", ("&amp;IF(OR(G26="—",G26=""),"-",G26)&amp;")"&amp;IF(I26="","",", "&amp;I26&amp;" "&amp;J26))</f>
        <v/>
      </c>
    </row>
    <row r="27" customFormat="false" ht="18" hidden="false" customHeight="true" outlineLevel="0" collapsed="false">
      <c r="A27" s="2"/>
      <c r="B27" s="27" t="s">
        <v>61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8" t="n">
        <f aca="false">SUM(M19:M26)</f>
        <v>760</v>
      </c>
      <c r="N27" s="29" t="s">
        <v>62</v>
      </c>
    </row>
    <row r="28" customFormat="false" ht="6" hidden="false" customHeight="true" outlineLevel="0" collapsed="false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customFormat="false" ht="19.5" hidden="false" customHeight="true" outlineLevel="0" collapsed="false">
      <c r="A29" s="2"/>
      <c r="B29" s="10" t="s">
        <v>63</v>
      </c>
      <c r="C29" s="11" t="s">
        <v>64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customFormat="false" ht="30" hidden="false" customHeight="true" outlineLevel="0" collapsed="false">
      <c r="A30" s="2"/>
      <c r="B30" s="30" t="n">
        <f aca="false">M27</f>
        <v>760</v>
      </c>
      <c r="C30" s="30"/>
      <c r="D30" s="31" t="s">
        <v>65</v>
      </c>
      <c r="E30" s="31"/>
      <c r="F30" s="32" t="s">
        <v>66</v>
      </c>
      <c r="G30" s="32"/>
      <c r="H30" s="33" t="str">
        <f aca="false">IF(COUNTIF(K19:K26,0)&gt;0,"Nicht freigestellt – Beförderungskategorie 0 enthalten",IF(M27&lt;=1000,"FREIGESTELLT nach 1.1.3.6 ADR (Kleinmengen)","NICHT freigestellt – Höchstwert 1000 überschritten"))</f>
        <v>FREIGESTELLT nach 1.1.3.6 ADR (Kleinmengen)</v>
      </c>
      <c r="I30" s="33"/>
      <c r="J30" s="33"/>
      <c r="K30" s="33"/>
      <c r="L30" s="33"/>
      <c r="M30" s="33"/>
      <c r="N30" s="33"/>
    </row>
    <row r="31" customFormat="false" ht="15.75" hidden="false" customHeight="true" outlineLevel="0" collapsed="false">
      <c r="A31" s="2"/>
      <c r="B31" s="30"/>
      <c r="C31" s="30"/>
      <c r="D31" s="31"/>
      <c r="E31" s="31"/>
      <c r="F31" s="32"/>
      <c r="G31" s="32"/>
      <c r="H31" s="33"/>
      <c r="I31" s="33"/>
      <c r="J31" s="33"/>
      <c r="K31" s="33"/>
      <c r="L31" s="33"/>
      <c r="M31" s="33"/>
      <c r="N31" s="33"/>
    </row>
    <row r="32" customFormat="false" ht="25.5" hidden="false" customHeight="true" outlineLevel="0" collapsed="false">
      <c r="A32" s="2"/>
      <c r="B32" s="34" t="s">
        <v>67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customFormat="false" ht="6" hidden="false" customHeight="true" outlineLevel="0" collapsed="false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customFormat="false" ht="19.5" hidden="false" customHeight="true" outlineLevel="0" collapsed="false">
      <c r="A34" s="2"/>
      <c r="B34" s="10" t="s">
        <v>68</v>
      </c>
      <c r="C34" s="11" t="s">
        <v>69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customFormat="false" ht="15.75" hidden="false" customHeight="true" outlineLevel="0" collapsed="false">
      <c r="A35" s="2"/>
      <c r="B35" s="35" t="s">
        <v>70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customFormat="false" ht="15.75" hidden="false" customHeight="true" outlineLevel="0" collapsed="false">
      <c r="A36" s="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customFormat="false" ht="6" hidden="false" customHeight="true" outlineLevel="0" collapsed="false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customFormat="false" ht="19.5" hidden="false" customHeight="true" outlineLevel="0" collapsed="false">
      <c r="A38" s="2"/>
      <c r="B38" s="10" t="s">
        <v>71</v>
      </c>
      <c r="C38" s="11" t="s">
        <v>72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customFormat="false" ht="18" hidden="false" customHeight="true" outlineLevel="0" collapsed="false">
      <c r="A39" s="2"/>
      <c r="B39" s="14" t="s">
        <v>73</v>
      </c>
      <c r="C39" s="14"/>
      <c r="D39" s="15" t="s">
        <v>74</v>
      </c>
      <c r="E39" s="15"/>
      <c r="F39" s="15"/>
      <c r="G39" s="15"/>
      <c r="H39" s="14" t="s">
        <v>75</v>
      </c>
      <c r="I39" s="14"/>
      <c r="J39" s="15" t="s">
        <v>76</v>
      </c>
      <c r="K39" s="15"/>
      <c r="L39" s="15"/>
      <c r="M39" s="15"/>
      <c r="N39" s="15"/>
    </row>
    <row r="40" customFormat="false" ht="30" hidden="false" customHeight="true" outlineLevel="0" collapsed="false">
      <c r="A40" s="2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</row>
    <row r="41" customFormat="false" ht="12.75" hidden="false" customHeight="true" outlineLevel="0" collapsed="false">
      <c r="A41" s="2"/>
      <c r="B41" s="37" t="s">
        <v>77</v>
      </c>
      <c r="C41" s="37"/>
      <c r="D41" s="37"/>
      <c r="E41" s="37"/>
      <c r="F41" s="37"/>
      <c r="G41" s="37"/>
      <c r="H41" s="37" t="s">
        <v>78</v>
      </c>
      <c r="I41" s="37"/>
      <c r="J41" s="37"/>
      <c r="K41" s="37"/>
      <c r="L41" s="37"/>
      <c r="M41" s="37"/>
      <c r="N41" s="37"/>
    </row>
    <row r="42" customFormat="false" ht="6" hidden="false" customHeight="true" outlineLevel="0" collapsed="false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customFormat="false" ht="19.5" hidden="false" customHeight="true" outlineLevel="0" collapsed="false">
      <c r="A43" s="2"/>
      <c r="B43" s="10" t="s">
        <v>79</v>
      </c>
      <c r="C43" s="11" t="s">
        <v>80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customFormat="false" ht="21.75" hidden="false" customHeight="true" outlineLevel="0" collapsed="false">
      <c r="A44" s="2"/>
      <c r="B44" s="38" t="s">
        <v>81</v>
      </c>
      <c r="C44" s="38"/>
      <c r="D44" s="38"/>
      <c r="E44" s="39" t="s">
        <v>82</v>
      </c>
      <c r="F44" s="39"/>
      <c r="G44" s="39"/>
      <c r="H44" s="39"/>
      <c r="I44" s="39"/>
      <c r="J44" s="39"/>
      <c r="K44" s="39"/>
      <c r="L44" s="39"/>
      <c r="M44" s="39"/>
      <c r="N44" s="39"/>
    </row>
    <row r="45" customFormat="false" ht="21.75" hidden="false" customHeight="true" outlineLevel="0" collapsed="false">
      <c r="A45" s="2"/>
      <c r="B45" s="40" t="s">
        <v>83</v>
      </c>
      <c r="C45" s="40"/>
      <c r="D45" s="40"/>
      <c r="E45" s="41" t="s">
        <v>84</v>
      </c>
      <c r="F45" s="41"/>
      <c r="G45" s="41"/>
      <c r="H45" s="41"/>
      <c r="I45" s="41"/>
      <c r="J45" s="41"/>
      <c r="K45" s="41"/>
      <c r="L45" s="41"/>
      <c r="M45" s="41"/>
      <c r="N45" s="41"/>
    </row>
    <row r="46" customFormat="false" ht="21.75" hidden="false" customHeight="true" outlineLevel="0" collapsed="false">
      <c r="A46" s="2"/>
      <c r="B46" s="38" t="s">
        <v>85</v>
      </c>
      <c r="C46" s="38"/>
      <c r="D46" s="38"/>
      <c r="E46" s="39" t="s">
        <v>86</v>
      </c>
      <c r="F46" s="39"/>
      <c r="G46" s="39"/>
      <c r="H46" s="39"/>
      <c r="I46" s="39"/>
      <c r="J46" s="39"/>
      <c r="K46" s="39"/>
      <c r="L46" s="39"/>
      <c r="M46" s="39"/>
      <c r="N46" s="39"/>
    </row>
    <row r="47" customFormat="false" ht="21.75" hidden="false" customHeight="true" outlineLevel="0" collapsed="false">
      <c r="A47" s="2"/>
      <c r="B47" s="40" t="s">
        <v>87</v>
      </c>
      <c r="C47" s="40"/>
      <c r="D47" s="40"/>
      <c r="E47" s="41" t="s">
        <v>88</v>
      </c>
      <c r="F47" s="41"/>
      <c r="G47" s="41"/>
      <c r="H47" s="41"/>
      <c r="I47" s="41"/>
      <c r="J47" s="41"/>
      <c r="K47" s="41"/>
      <c r="L47" s="41"/>
      <c r="M47" s="41"/>
      <c r="N47" s="41"/>
    </row>
    <row r="48" customFormat="false" ht="21.75" hidden="false" customHeight="true" outlineLevel="0" collapsed="false">
      <c r="A48" s="2"/>
      <c r="B48" s="38" t="s">
        <v>89</v>
      </c>
      <c r="C48" s="38"/>
      <c r="D48" s="38"/>
      <c r="E48" s="39" t="s">
        <v>90</v>
      </c>
      <c r="F48" s="39"/>
      <c r="G48" s="39"/>
      <c r="H48" s="39"/>
      <c r="I48" s="39"/>
      <c r="J48" s="39"/>
      <c r="K48" s="39"/>
      <c r="L48" s="39"/>
      <c r="M48" s="39"/>
      <c r="N48" s="39"/>
    </row>
    <row r="49" customFormat="false" ht="21.75" hidden="false" customHeight="true" outlineLevel="0" collapsed="false">
      <c r="A49" s="2"/>
      <c r="B49" s="40" t="s">
        <v>91</v>
      </c>
      <c r="C49" s="40"/>
      <c r="D49" s="40"/>
      <c r="E49" s="41" t="s">
        <v>92</v>
      </c>
      <c r="F49" s="41"/>
      <c r="G49" s="41"/>
      <c r="H49" s="41"/>
      <c r="I49" s="41"/>
      <c r="J49" s="41"/>
      <c r="K49" s="41"/>
      <c r="L49" s="41"/>
      <c r="M49" s="41"/>
      <c r="N49" s="41"/>
    </row>
    <row r="50" customFormat="false" ht="21.75" hidden="false" customHeight="true" outlineLevel="0" collapsed="false">
      <c r="A50" s="2"/>
      <c r="B50" s="38" t="s">
        <v>93</v>
      </c>
      <c r="C50" s="38"/>
      <c r="D50" s="38"/>
      <c r="E50" s="39" t="s">
        <v>94</v>
      </c>
      <c r="F50" s="39"/>
      <c r="G50" s="39"/>
      <c r="H50" s="39"/>
      <c r="I50" s="39"/>
      <c r="J50" s="39"/>
      <c r="K50" s="39"/>
      <c r="L50" s="39"/>
      <c r="M50" s="39"/>
      <c r="N50" s="39"/>
    </row>
    <row r="51" customFormat="false" ht="21.75" hidden="false" customHeight="true" outlineLevel="0" collapsed="false">
      <c r="A51" s="2"/>
      <c r="B51" s="40" t="s">
        <v>95</v>
      </c>
      <c r="C51" s="40"/>
      <c r="D51" s="40"/>
      <c r="E51" s="41" t="s">
        <v>96</v>
      </c>
      <c r="F51" s="41"/>
      <c r="G51" s="41"/>
      <c r="H51" s="41"/>
      <c r="I51" s="41"/>
      <c r="J51" s="41"/>
      <c r="K51" s="41"/>
      <c r="L51" s="41"/>
      <c r="M51" s="41"/>
      <c r="N51" s="41"/>
    </row>
  </sheetData>
  <mergeCells count="61">
    <mergeCell ref="B2:H2"/>
    <mergeCell ref="J2:N2"/>
    <mergeCell ref="B3:H4"/>
    <mergeCell ref="J3:K3"/>
    <mergeCell ref="L3:N3"/>
    <mergeCell ref="J4:K4"/>
    <mergeCell ref="L4:N4"/>
    <mergeCell ref="B5:H5"/>
    <mergeCell ref="J5:K5"/>
    <mergeCell ref="L5:N5"/>
    <mergeCell ref="B6:N6"/>
    <mergeCell ref="C7:N7"/>
    <mergeCell ref="B8:G8"/>
    <mergeCell ref="H8:N8"/>
    <mergeCell ref="B9:G11"/>
    <mergeCell ref="H9:N11"/>
    <mergeCell ref="C13:N13"/>
    <mergeCell ref="B14:C14"/>
    <mergeCell ref="D14:G14"/>
    <mergeCell ref="H14:I14"/>
    <mergeCell ref="J14:N14"/>
    <mergeCell ref="B15:C15"/>
    <mergeCell ref="D15:G15"/>
    <mergeCell ref="H15:I15"/>
    <mergeCell ref="J15:N15"/>
    <mergeCell ref="C17:N17"/>
    <mergeCell ref="B27:L27"/>
    <mergeCell ref="C29:N29"/>
    <mergeCell ref="B30:C31"/>
    <mergeCell ref="D30:E31"/>
    <mergeCell ref="F30:G31"/>
    <mergeCell ref="H30:N31"/>
    <mergeCell ref="B32:N32"/>
    <mergeCell ref="C34:N34"/>
    <mergeCell ref="B35:N36"/>
    <mergeCell ref="C38:N38"/>
    <mergeCell ref="B39:C39"/>
    <mergeCell ref="D39:G39"/>
    <mergeCell ref="H39:I39"/>
    <mergeCell ref="J39:N39"/>
    <mergeCell ref="B40:G40"/>
    <mergeCell ref="H40:N40"/>
    <mergeCell ref="B41:G41"/>
    <mergeCell ref="H41:N41"/>
    <mergeCell ref="C43:N43"/>
    <mergeCell ref="B44:D44"/>
    <mergeCell ref="E44:N44"/>
    <mergeCell ref="B45:D45"/>
    <mergeCell ref="E45:N45"/>
    <mergeCell ref="B46:D46"/>
    <mergeCell ref="E46:N46"/>
    <mergeCell ref="B47:D47"/>
    <mergeCell ref="E47:N47"/>
    <mergeCell ref="B48:D48"/>
    <mergeCell ref="E48:N48"/>
    <mergeCell ref="B49:D49"/>
    <mergeCell ref="E49:N49"/>
    <mergeCell ref="B50:D50"/>
    <mergeCell ref="E50:N50"/>
    <mergeCell ref="B51:D51"/>
    <mergeCell ref="E51:N51"/>
  </mergeCells>
  <conditionalFormatting sqref="H30">
    <cfRule type="expression" priority="2" aboveAverage="0" equalAverage="0" bottom="0" percent="0" rank="0" text="" dxfId="0">
      <formula>ISNUMBER(SEARCH("FREIGESTELLT",H30))</formula>
    </cfRule>
    <cfRule type="expression" priority="3" aboveAverage="0" equalAverage="0" bottom="0" percent="0" rank="0" text="" dxfId="1">
      <formula>ISNUMBER(SEARCH("NICHT",H30))</formula>
    </cfRule>
  </conditionalFormatting>
  <dataValidations count="5">
    <dataValidation allowBlank="true" error="Bitte einen Wert aus der Liste wählen." errorStyle="stop" errorTitle="Ungültige Eingabe" operator="between" showDropDown="false" showErrorMessage="false" showInputMessage="false" sqref="E19:E26" type="list">
      <formula1>Referenzdaten!$F$6:$F$23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F19:F26" type="list">
      <formula1>Referenzdaten!$G$6:$G$9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G19:G26" type="list">
      <formula1>Referenzdaten!$I$6:$I$15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J19:J26" type="list">
      <formula1>Referenzdaten!$H$6:$H$9</formula1>
      <formula2>0</formula2>
    </dataValidation>
    <dataValidation allowBlank="true" error="Bitte einen Wert aus der Liste wählen." errorStyle="stop" errorTitle="Ungültige Eingabe" operator="between" showDropDown="false" showErrorMessage="false" showInputMessage="false" sqref="K19:K26" type="list">
      <formula1>Referenzdaten!$B$6:$B$10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42"/>
    <col collapsed="false" customWidth="true" hidden="false" outlineLevel="0" max="3" min="3" style="0" width="10"/>
    <col collapsed="false" customWidth="true" hidden="false" outlineLevel="0" max="4" min="4" style="0" width="7"/>
    <col collapsed="false" customWidth="true" hidden="false" outlineLevel="0" max="5" min="5" style="0" width="9"/>
    <col collapsed="false" customWidth="true" hidden="false" outlineLevel="0" max="6" min="6" style="0" width="22"/>
    <col collapsed="false" customWidth="true" hidden="false" outlineLevel="0" max="7" min="7" style="0" width="16"/>
    <col collapsed="false" customWidth="true" hidden="false" outlineLevel="0" max="8" min="8" style="0" width="10"/>
    <col collapsed="false" customWidth="true" hidden="false" outlineLevel="0" max="9" min="9" style="0" width="12"/>
  </cols>
  <sheetData>
    <row r="1" customFormat="false" ht="18.55" hidden="false" customHeight="false" outlineLevel="0" collapsed="false">
      <c r="A1" s="42" t="s">
        <v>97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43" t="s">
        <v>98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</row>
    <row r="4" customFormat="false" ht="15" hidden="false" customHeight="false" outlineLevel="0" collapsed="false">
      <c r="A4" s="44" t="s">
        <v>99</v>
      </c>
      <c r="B4" s="1"/>
      <c r="C4" s="1"/>
      <c r="D4" s="1"/>
      <c r="E4" s="1"/>
      <c r="F4" s="45" t="s">
        <v>100</v>
      </c>
      <c r="G4" s="45" t="s">
        <v>101</v>
      </c>
      <c r="H4" s="45" t="s">
        <v>36</v>
      </c>
      <c r="I4" s="45" t="s">
        <v>102</v>
      </c>
      <c r="J4" s="1"/>
    </row>
    <row r="5" customFormat="false" ht="53.7" hidden="false" customHeight="false" outlineLevel="0" collapsed="false">
      <c r="A5" s="46" t="s">
        <v>103</v>
      </c>
      <c r="B5" s="46" t="s">
        <v>104</v>
      </c>
      <c r="C5" s="46" t="s">
        <v>38</v>
      </c>
      <c r="D5" s="46" t="s">
        <v>105</v>
      </c>
      <c r="E5" s="1"/>
      <c r="F5" s="47" t="s">
        <v>106</v>
      </c>
      <c r="G5" s="47" t="s">
        <v>106</v>
      </c>
      <c r="H5" s="47" t="s">
        <v>106</v>
      </c>
      <c r="I5" s="47" t="s">
        <v>106</v>
      </c>
      <c r="J5" s="1"/>
    </row>
    <row r="6" customFormat="false" ht="15" hidden="false" customHeight="false" outlineLevel="0" collapsed="false">
      <c r="A6" s="48" t="s">
        <v>107</v>
      </c>
      <c r="B6" s="49" t="n">
        <v>0</v>
      </c>
      <c r="C6" s="50" t="s">
        <v>59</v>
      </c>
      <c r="D6" s="48" t="s">
        <v>108</v>
      </c>
      <c r="E6" s="1"/>
      <c r="F6" s="49" t="s">
        <v>109</v>
      </c>
      <c r="G6" s="49" t="s">
        <v>110</v>
      </c>
      <c r="H6" s="49" t="s">
        <v>111</v>
      </c>
      <c r="I6" s="49" t="s">
        <v>59</v>
      </c>
      <c r="J6" s="1"/>
    </row>
    <row r="7" customFormat="false" ht="15" hidden="false" customHeight="false" outlineLevel="0" collapsed="false">
      <c r="A7" s="51" t="s">
        <v>112</v>
      </c>
      <c r="B7" s="52" t="n">
        <v>1</v>
      </c>
      <c r="C7" s="53" t="n">
        <v>50</v>
      </c>
      <c r="D7" s="51" t="s">
        <v>113</v>
      </c>
      <c r="E7" s="1"/>
      <c r="F7" s="52" t="s">
        <v>114</v>
      </c>
      <c r="G7" s="52" t="s">
        <v>43</v>
      </c>
      <c r="H7" s="52" t="s">
        <v>46</v>
      </c>
      <c r="I7" s="52" t="s">
        <v>115</v>
      </c>
      <c r="J7" s="1"/>
    </row>
    <row r="8" customFormat="false" ht="15" hidden="false" customHeight="false" outlineLevel="0" collapsed="false">
      <c r="A8" s="48" t="s">
        <v>116</v>
      </c>
      <c r="B8" s="49" t="n">
        <v>2</v>
      </c>
      <c r="C8" s="50" t="n">
        <v>3</v>
      </c>
      <c r="D8" s="48" t="s">
        <v>117</v>
      </c>
      <c r="E8" s="1"/>
      <c r="F8" s="49" t="s">
        <v>118</v>
      </c>
      <c r="G8" s="49" t="s">
        <v>55</v>
      </c>
      <c r="H8" s="49" t="s">
        <v>119</v>
      </c>
      <c r="I8" s="49" t="s">
        <v>120</v>
      </c>
      <c r="J8" s="1"/>
    </row>
    <row r="9" customFormat="false" ht="15" hidden="false" customHeight="false" outlineLevel="0" collapsed="false">
      <c r="A9" s="51" t="s">
        <v>121</v>
      </c>
      <c r="B9" s="52" t="n">
        <v>3</v>
      </c>
      <c r="C9" s="53" t="n">
        <v>1</v>
      </c>
      <c r="D9" s="51" t="s">
        <v>122</v>
      </c>
      <c r="E9" s="1"/>
      <c r="F9" s="52" t="s">
        <v>123</v>
      </c>
      <c r="G9" s="52" t="s">
        <v>59</v>
      </c>
      <c r="H9" s="52" t="s">
        <v>124</v>
      </c>
      <c r="I9" s="52" t="s">
        <v>125</v>
      </c>
      <c r="J9" s="1"/>
    </row>
    <row r="10" customFormat="false" ht="15" hidden="false" customHeight="false" outlineLevel="0" collapsed="false">
      <c r="A10" s="48" t="s">
        <v>126</v>
      </c>
      <c r="B10" s="49" t="n">
        <v>4</v>
      </c>
      <c r="C10" s="50" t="n">
        <v>0</v>
      </c>
      <c r="D10" s="48" t="s">
        <v>127</v>
      </c>
      <c r="E10" s="1"/>
      <c r="F10" s="49" t="s">
        <v>128</v>
      </c>
      <c r="G10" s="1"/>
      <c r="H10" s="1"/>
      <c r="I10" s="49" t="s">
        <v>52</v>
      </c>
      <c r="J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52" t="s">
        <v>129</v>
      </c>
      <c r="G11" s="1"/>
      <c r="H11" s="1"/>
      <c r="I11" s="52" t="s">
        <v>130</v>
      </c>
      <c r="J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49" t="s">
        <v>131</v>
      </c>
      <c r="G12" s="1"/>
      <c r="H12" s="1"/>
      <c r="I12" s="49" t="s">
        <v>132</v>
      </c>
      <c r="J12" s="1"/>
    </row>
    <row r="13" customFormat="false" ht="15" hidden="false" customHeight="false" outlineLevel="0" collapsed="false">
      <c r="A13" s="1"/>
      <c r="B13" s="1"/>
      <c r="C13" s="1"/>
      <c r="D13" s="1"/>
      <c r="E13" s="1"/>
      <c r="F13" s="52" t="s">
        <v>48</v>
      </c>
      <c r="G13" s="1"/>
      <c r="H13" s="1"/>
      <c r="I13" s="52" t="s">
        <v>133</v>
      </c>
      <c r="J13" s="1"/>
    </row>
    <row r="14" customFormat="false" ht="15" hidden="false" customHeight="false" outlineLevel="0" collapsed="false">
      <c r="A14" s="44" t="s">
        <v>134</v>
      </c>
      <c r="B14" s="1"/>
      <c r="C14" s="1"/>
      <c r="D14" s="1"/>
      <c r="E14" s="1"/>
      <c r="F14" s="49" t="s">
        <v>135</v>
      </c>
      <c r="G14" s="1"/>
      <c r="H14" s="1"/>
      <c r="I14" s="49" t="s">
        <v>136</v>
      </c>
      <c r="J14" s="1"/>
    </row>
    <row r="15" customFormat="false" ht="15" hidden="false" customHeight="false" outlineLevel="0" collapsed="false">
      <c r="A15" s="46" t="s">
        <v>29</v>
      </c>
      <c r="B15" s="46" t="s">
        <v>30</v>
      </c>
      <c r="C15" s="46" t="s">
        <v>137</v>
      </c>
      <c r="D15" s="46" t="s">
        <v>32</v>
      </c>
      <c r="E15" s="46" t="s">
        <v>33</v>
      </c>
      <c r="F15" s="46" t="s">
        <v>37</v>
      </c>
      <c r="G15" s="1"/>
      <c r="H15" s="1"/>
      <c r="I15" s="52" t="s">
        <v>44</v>
      </c>
      <c r="J15" s="1"/>
    </row>
    <row r="16" customFormat="false" ht="15" hidden="false" customHeight="false" outlineLevel="0" collapsed="false">
      <c r="A16" s="49" t="n">
        <v>1170</v>
      </c>
      <c r="B16" s="48" t="s">
        <v>47</v>
      </c>
      <c r="C16" s="49" t="s">
        <v>48</v>
      </c>
      <c r="D16" s="49" t="s">
        <v>43</v>
      </c>
      <c r="E16" s="49" t="s">
        <v>44</v>
      </c>
      <c r="F16" s="49" t="n">
        <v>2</v>
      </c>
      <c r="G16" s="1"/>
      <c r="H16" s="1"/>
      <c r="I16" s="1"/>
      <c r="J16" s="1"/>
    </row>
    <row r="17" customFormat="false" ht="15" hidden="false" customHeight="false" outlineLevel="0" collapsed="false">
      <c r="A17" s="52" t="n">
        <v>1202</v>
      </c>
      <c r="B17" s="51" t="s">
        <v>138</v>
      </c>
      <c r="C17" s="52" t="s">
        <v>48</v>
      </c>
      <c r="D17" s="52" t="s">
        <v>55</v>
      </c>
      <c r="E17" s="52" t="s">
        <v>44</v>
      </c>
      <c r="F17" s="52" t="n">
        <v>3</v>
      </c>
      <c r="G17" s="1"/>
      <c r="H17" s="1"/>
      <c r="I17" s="1"/>
      <c r="J17" s="1"/>
    </row>
    <row r="18" customFormat="false" ht="15" hidden="false" customHeight="false" outlineLevel="0" collapsed="false">
      <c r="A18" s="49" t="n">
        <v>1223</v>
      </c>
      <c r="B18" s="48" t="s">
        <v>139</v>
      </c>
      <c r="C18" s="49" t="s">
        <v>48</v>
      </c>
      <c r="D18" s="49" t="s">
        <v>55</v>
      </c>
      <c r="E18" s="49" t="s">
        <v>44</v>
      </c>
      <c r="F18" s="49" t="n">
        <v>3</v>
      </c>
      <c r="G18" s="1"/>
      <c r="H18" s="1"/>
      <c r="I18" s="1"/>
      <c r="J18" s="1"/>
    </row>
    <row r="19" customFormat="false" ht="15" hidden="false" customHeight="false" outlineLevel="0" collapsed="false">
      <c r="A19" s="52" t="n">
        <v>1230</v>
      </c>
      <c r="B19" s="51" t="s">
        <v>41</v>
      </c>
      <c r="C19" s="52" t="s">
        <v>42</v>
      </c>
      <c r="D19" s="52" t="s">
        <v>43</v>
      </c>
      <c r="E19" s="52" t="s">
        <v>44</v>
      </c>
      <c r="F19" s="52" t="n">
        <v>2</v>
      </c>
      <c r="G19" s="1"/>
      <c r="H19" s="1"/>
      <c r="I19" s="1"/>
      <c r="J19" s="1"/>
    </row>
    <row r="20" customFormat="false" ht="15" hidden="false" customHeight="false" outlineLevel="0" collapsed="false">
      <c r="A20" s="49" t="n">
        <v>1263</v>
      </c>
      <c r="B20" s="48" t="s">
        <v>54</v>
      </c>
      <c r="C20" s="49" t="s">
        <v>48</v>
      </c>
      <c r="D20" s="49" t="s">
        <v>55</v>
      </c>
      <c r="E20" s="49" t="s">
        <v>44</v>
      </c>
      <c r="F20" s="49" t="n">
        <v>3</v>
      </c>
      <c r="G20" s="1"/>
      <c r="H20" s="1"/>
      <c r="I20" s="1"/>
      <c r="J20" s="1"/>
    </row>
    <row r="21" customFormat="false" ht="15" hidden="false" customHeight="false" outlineLevel="0" collapsed="false">
      <c r="A21" s="52" t="n">
        <v>1789</v>
      </c>
      <c r="B21" s="51" t="s">
        <v>140</v>
      </c>
      <c r="C21" s="52" t="s">
        <v>51</v>
      </c>
      <c r="D21" s="52" t="s">
        <v>43</v>
      </c>
      <c r="E21" s="52" t="s">
        <v>52</v>
      </c>
      <c r="F21" s="52" t="n">
        <v>2</v>
      </c>
      <c r="G21" s="1"/>
      <c r="H21" s="1"/>
      <c r="I21" s="1"/>
      <c r="J21" s="1"/>
    </row>
    <row r="22" customFormat="false" ht="15" hidden="false" customHeight="false" outlineLevel="0" collapsed="false">
      <c r="A22" s="49" t="n">
        <v>1805</v>
      </c>
      <c r="B22" s="48" t="s">
        <v>141</v>
      </c>
      <c r="C22" s="49" t="s">
        <v>51</v>
      </c>
      <c r="D22" s="49" t="s">
        <v>55</v>
      </c>
      <c r="E22" s="49" t="s">
        <v>52</v>
      </c>
      <c r="F22" s="49" t="n">
        <v>3</v>
      </c>
      <c r="G22" s="1"/>
      <c r="H22" s="1"/>
      <c r="I22" s="1"/>
      <c r="J22" s="1"/>
    </row>
    <row r="23" customFormat="false" ht="15" hidden="false" customHeight="false" outlineLevel="0" collapsed="false">
      <c r="A23" s="52" t="n">
        <v>1824</v>
      </c>
      <c r="B23" s="51" t="s">
        <v>142</v>
      </c>
      <c r="C23" s="52" t="s">
        <v>51</v>
      </c>
      <c r="D23" s="52" t="s">
        <v>43</v>
      </c>
      <c r="E23" s="52" t="s">
        <v>52</v>
      </c>
      <c r="F23" s="52" t="n">
        <v>2</v>
      </c>
      <c r="G23" s="1"/>
      <c r="H23" s="1"/>
      <c r="I23" s="1"/>
      <c r="J23" s="1"/>
    </row>
    <row r="24" customFormat="false" ht="15" hidden="false" customHeight="false" outlineLevel="0" collapsed="false">
      <c r="A24" s="49" t="n">
        <v>1830</v>
      </c>
      <c r="B24" s="48" t="s">
        <v>50</v>
      </c>
      <c r="C24" s="49" t="s">
        <v>51</v>
      </c>
      <c r="D24" s="49" t="s">
        <v>43</v>
      </c>
      <c r="E24" s="49" t="s">
        <v>52</v>
      </c>
      <c r="F24" s="49" t="n">
        <v>2</v>
      </c>
      <c r="G24" s="1"/>
      <c r="H24" s="1"/>
      <c r="I24" s="1"/>
      <c r="J24" s="1"/>
    </row>
    <row r="25" customFormat="false" ht="15" hidden="false" customHeight="false" outlineLevel="0" collapsed="false">
      <c r="A25" s="52" t="n">
        <v>1993</v>
      </c>
      <c r="B25" s="51" t="s">
        <v>143</v>
      </c>
      <c r="C25" s="52" t="s">
        <v>48</v>
      </c>
      <c r="D25" s="52" t="s">
        <v>43</v>
      </c>
      <c r="E25" s="52" t="s">
        <v>44</v>
      </c>
      <c r="F25" s="52" t="n">
        <v>2</v>
      </c>
      <c r="G25" s="1"/>
      <c r="H25" s="1"/>
      <c r="I25" s="1"/>
      <c r="J25" s="1"/>
    </row>
    <row r="26" customFormat="false" ht="15" hidden="false" customHeight="false" outlineLevel="0" collapsed="false">
      <c r="A26" s="49" t="n">
        <v>3077</v>
      </c>
      <c r="B26" s="48" t="s">
        <v>144</v>
      </c>
      <c r="C26" s="49" t="s">
        <v>58</v>
      </c>
      <c r="D26" s="49" t="s">
        <v>55</v>
      </c>
      <c r="E26" s="49" t="s">
        <v>59</v>
      </c>
      <c r="F26" s="49" t="n">
        <v>3</v>
      </c>
      <c r="G26" s="1"/>
      <c r="H26" s="1"/>
      <c r="I26" s="1"/>
      <c r="J26" s="1"/>
    </row>
    <row r="27" customFormat="false" ht="15" hidden="false" customHeight="false" outlineLevel="0" collapsed="false">
      <c r="A27" s="52" t="n">
        <v>3082</v>
      </c>
      <c r="B27" s="51" t="s">
        <v>57</v>
      </c>
      <c r="C27" s="52" t="s">
        <v>58</v>
      </c>
      <c r="D27" s="52" t="s">
        <v>55</v>
      </c>
      <c r="E27" s="52" t="s">
        <v>59</v>
      </c>
      <c r="F27" s="52" t="n">
        <v>3</v>
      </c>
      <c r="G27" s="1"/>
      <c r="H27" s="1"/>
      <c r="I27" s="1"/>
      <c r="J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2026-09-06T15:23:01Z</dcterms:created>
  <dc:creator>openpyxl</dc:creator>
  <dc:description/>
  <dc:language>en-US</dc:language>
  <cp:lastModifiedBy/>
  <dcterms:modified xsi:type="dcterms:W3CDTF">2026-09-06T15:23:01Z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