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förderungspapier" sheetId="1" state="visible" r:id="rId3"/>
    <sheet name="UN-Stoffdaten" sheetId="2" state="visible" r:id="rId4"/>
    <sheet name="Anleitung &amp; Legende" sheetId="3" state="visible" r:id="rId5"/>
  </sheets>
  <definedNames>
    <definedName function="false" hidden="false" localSheetId="2" name="_xlnm.Print_Area" vbProcedure="false">'Anleitung &amp; Legende'!$A$1:$D$23</definedName>
    <definedName function="false" hidden="false" localSheetId="0" name="_xlnm.Print_Area" vbProcedure="false">Beförderungspapier!$A$1:$K$49</definedName>
    <definedName function="false" hidden="false" localSheetId="1" name="_xlnm.Print_Area" vbProcedure="false">'UN-Stoffdaten'!$A$1:$H$22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0" authorId="0">
      <text>
        <r>
          <rPr>
            <sz val="10"/>
            <rFont val="Arial"/>
            <family val="2"/>
          </rPr>
          <t xml:space="preserve">Nur die 4-stellige UN-Nummer eintragen (z. B. 1202). Benennung, Gefahrzettel, VG, Tunnelcode, BK und Punkte werden automatisch ergänzt.</t>
        </r>
      </text>
    </comment>
  </commentList>
</comments>
</file>

<file path=xl/sharedStrings.xml><?xml version="1.0" encoding="utf-8"?>
<sst xmlns="http://schemas.openxmlformats.org/spreadsheetml/2006/main" count="197" uniqueCount="140">
  <si>
    <t xml:space="preserve">BEFÖRDERUNGSPAPIER FÜR GEFÄHRLICHE GÜTER</t>
  </si>
  <si>
    <t xml:space="preserve">gemäß Abschnitt 5.4.1 ADR 2025
Straßentransport (GGVSEB)</t>
  </si>
  <si>
    <t xml:space="preserve">Nordwind Chemie-Handel GmbH  ·  Industriestraße 47, 28195 Bremen</t>
  </si>
  <si>
    <t xml:space="preserve">PAPIER-NR.</t>
  </si>
  <si>
    <t xml:space="preserve">BP-2026-0413</t>
  </si>
  <si>
    <t xml:space="preserve">DATUM</t>
  </si>
  <si>
    <t xml:space="preserve">14.04.2026</t>
  </si>
  <si>
    <t xml:space="preserve">  1 · Beteiligte</t>
  </si>
  <si>
    <t xml:space="preserve">ABSENDER (Versender)</t>
  </si>
  <si>
    <t xml:space="preserve">EMPFÄNGER</t>
  </si>
  <si>
    <t xml:space="preserve">Nordwind Chemie-Handel GmbH</t>
  </si>
  <si>
    <t xml:space="preserve">Alptal Werkstoffe AG</t>
  </si>
  <si>
    <t xml:space="preserve">Industriestraße 47</t>
  </si>
  <si>
    <t xml:space="preserve">Rheinauweg 12</t>
  </si>
  <si>
    <t xml:space="preserve">28195 Bremen</t>
  </si>
  <si>
    <t xml:space="preserve">79539 Lörrach</t>
  </si>
  <si>
    <t xml:space="preserve">Deutschland  ·  Tel. +49 421 55 89-0</t>
  </si>
  <si>
    <t xml:space="preserve">Deutschland  ·  Tel. +49 7621 40 22-0</t>
  </si>
  <si>
    <t xml:space="preserve">  2 · Beförderer &amp; Transport</t>
  </si>
  <si>
    <t xml:space="preserve">Beförderer</t>
  </si>
  <si>
    <t xml:space="preserve">Terra-Trans Logistik GmbH</t>
  </si>
  <si>
    <t xml:space="preserve">Kennzeichen</t>
  </si>
  <si>
    <t xml:space="preserve">HB-NX 4021</t>
  </si>
  <si>
    <t xml:space="preserve">Fahrer/in</t>
  </si>
  <si>
    <t xml:space="preserve">Markus Reinhardt</t>
  </si>
  <si>
    <t xml:space="preserve">Verkehrsträger</t>
  </si>
  <si>
    <t xml:space="preserve">Straße (ADR)</t>
  </si>
  <si>
    <t xml:space="preserve">Beladeort</t>
  </si>
  <si>
    <t xml:space="preserve">Bremen</t>
  </si>
  <si>
    <t xml:space="preserve">Entladeort</t>
  </si>
  <si>
    <t xml:space="preserve">Lörrach</t>
  </si>
  <si>
    <t xml:space="preserve">  3 · Angaben zum gefährlichen Gut  (Reihenfolge nach 5.4.1.1.1 ADR: UN – Benennung – Gefahrzettel – VG – Tunnelcode)</t>
  </si>
  <si>
    <t xml:space="preserve">Pos.</t>
  </si>
  <si>
    <t xml:space="preserve">UN-Nr.</t>
  </si>
  <si>
    <t xml:space="preserve">Offizielle Benennung für die Beförderung</t>
  </si>
  <si>
    <t xml:space="preserve">Gefahr-
zettel</t>
  </si>
  <si>
    <t xml:space="preserve">VG</t>
  </si>
  <si>
    <t xml:space="preserve">Tunnel-
code</t>
  </si>
  <si>
    <t xml:space="preserve">BK</t>
  </si>
  <si>
    <t xml:space="preserve">Versandstücke
(Anzahl u. Art)</t>
  </si>
  <si>
    <t xml:space="preserve">Menge</t>
  </si>
  <si>
    <t xml:space="preserve">Einh.</t>
  </si>
  <si>
    <t xml:space="preserve">Punkte
1.1.3.6</t>
  </si>
  <si>
    <t xml:space="preserve">1202</t>
  </si>
  <si>
    <t xml:space="preserve">4 Kanister</t>
  </si>
  <si>
    <t xml:space="preserve">L</t>
  </si>
  <si>
    <t xml:space="preserve">1263</t>
  </si>
  <si>
    <t xml:space="preserve">6 Eimer</t>
  </si>
  <si>
    <t xml:space="preserve">1090</t>
  </si>
  <si>
    <t xml:space="preserve">2 Kanister</t>
  </si>
  <si>
    <t xml:space="preserve">Summe der berechneten Werte je Beförderungseinheit (1.1.3.6.4 ADR)  ▸</t>
  </si>
  <si>
    <t xml:space="preserve">  4 · Klartext-Eintrag je Position (korrekte ADR-Reihenfolge zum Übertragen)</t>
  </si>
  <si>
    <t xml:space="preserve">  5 · Zusätzliche Angaben</t>
  </si>
  <si>
    <t xml:space="preserve">Sonder-
vereinbarungen /
Bemerkungen</t>
  </si>
  <si>
    <t xml:space="preserve">Schriftliche Weisungen nach 5.4.3 ADR mitgeführt. Ladung nach 7.5.7 ADR gesichert. Keine Sondervereinbarung nach 5.4.1.2 erforderlich.</t>
  </si>
  <si>
    <t xml:space="preserve">  6 · Bestätigung</t>
  </si>
  <si>
    <t xml:space="preserve">Der Absender bestätigt Vollständigkeit und Richtigkeit der Angaben (§ 18 GGVSEB).</t>
  </si>
  <si>
    <t xml:space="preserve">Übernahmebestätigung Beförderer / Fahrer.</t>
  </si>
  <si>
    <t xml:space="preserve">Ort, Datum · Name · Unterschrift Absender</t>
  </si>
  <si>
    <t xml:space="preserve">Ort, Datum · Name · Unterschrift Fahrer/in</t>
  </si>
  <si>
    <t xml:space="preserve">Aufbewahrung: Beförderungspapier gemäß 5.4.4 ADR mindestens 3 Monate aufbewahren (empfohlen 5–10 Jahre). Diese Vorlage ersetzt keine gefahrgutrechtliche Beratung durch den/die Gefahrgutbeauftragte/n (DGSA).</t>
  </si>
  <si>
    <t xml:space="preserve">UN-STOFFDATEN · NACHSCHLAGETABELLE</t>
  </si>
  <si>
    <t xml:space="preserve">Grundlage für die automatische Befüllung des Beförderungspapiers. Beispielhafte Auswahl gängiger Stoffe – vor Verwendung stets mit der aktuellen Tabelle A, Kapitel 3.2 ADR abgleichen.</t>
  </si>
  <si>
    <t xml:space="preserve">Klasse</t>
  </si>
  <si>
    <t xml:space="preserve">Faktor</t>
  </si>
  <si>
    <t xml:space="preserve">DIESELKRAFTSTOFF oder HEIZÖL, LEICHT</t>
  </si>
  <si>
    <t xml:space="preserve">3</t>
  </si>
  <si>
    <t xml:space="preserve">III</t>
  </si>
  <si>
    <t xml:space="preserve">(D/E)</t>
  </si>
  <si>
    <t xml:space="preserve">1203</t>
  </si>
  <si>
    <t xml:space="preserve">BENZIN</t>
  </si>
  <si>
    <t xml:space="preserve">II</t>
  </si>
  <si>
    <t xml:space="preserve">FARBE</t>
  </si>
  <si>
    <t xml:space="preserve">ACETON</t>
  </si>
  <si>
    <t xml:space="preserve">1170</t>
  </si>
  <si>
    <t xml:space="preserve">ETHANOL (ETHYLALKOHOL)</t>
  </si>
  <si>
    <t xml:space="preserve">1230</t>
  </si>
  <si>
    <t xml:space="preserve">METHANOL</t>
  </si>
  <si>
    <t xml:space="preserve">3 + 6.1</t>
  </si>
  <si>
    <t xml:space="preserve">1993</t>
  </si>
  <si>
    <t xml:space="preserve">ENTZÜNDBARER FLÜSSIGER STOFF, N.A.G.</t>
  </si>
  <si>
    <t xml:space="preserve">1789</t>
  </si>
  <si>
    <t xml:space="preserve">CHLORWASSERSTOFFSÄURE</t>
  </si>
  <si>
    <t xml:space="preserve">8</t>
  </si>
  <si>
    <t xml:space="preserve">(E)</t>
  </si>
  <si>
    <t xml:space="preserve">1824</t>
  </si>
  <si>
    <t xml:space="preserve">NATRIUMHYDROXIDLÖSUNG</t>
  </si>
  <si>
    <t xml:space="preserve">1830</t>
  </si>
  <si>
    <t xml:space="preserve">SCHWEFELSÄURE mit mehr als 51 % Säure</t>
  </si>
  <si>
    <t xml:space="preserve">3082</t>
  </si>
  <si>
    <t xml:space="preserve">UMWELTGEFÄHRDENDER STOFF, FLÜSSIG, N.A.G.</t>
  </si>
  <si>
    <t xml:space="preserve">9</t>
  </si>
  <si>
    <t xml:space="preserve">(—)</t>
  </si>
  <si>
    <t xml:space="preserve">3077</t>
  </si>
  <si>
    <t xml:space="preserve">UMWELTGEFÄHRDENDER STOFF, FEST, N.A.G.</t>
  </si>
  <si>
    <t xml:space="preserve">3480</t>
  </si>
  <si>
    <t xml:space="preserve">LITHIUM-IONEN-BATTERIEN</t>
  </si>
  <si>
    <t xml:space="preserve">9A</t>
  </si>
  <si>
    <t xml:space="preserve">3481</t>
  </si>
  <si>
    <t xml:space="preserve">LITHIUM-IONEN-BATTERIEN IN AUSRÜSTUNGEN</t>
  </si>
  <si>
    <t xml:space="preserve">1965</t>
  </si>
  <si>
    <t xml:space="preserve">KOHLENWASSERSTOFFGAS, GEMISCH, VERFLÜSSIGT, N.A.G.</t>
  </si>
  <si>
    <t xml:space="preserve">2</t>
  </si>
  <si>
    <t xml:space="preserve">2.1</t>
  </si>
  <si>
    <t xml:space="preserve">(B/D)</t>
  </si>
  <si>
    <t xml:space="preserve">1428</t>
  </si>
  <si>
    <t xml:space="preserve">NATRIUM</t>
  </si>
  <si>
    <t xml:space="preserve">4.3</t>
  </si>
  <si>
    <t xml:space="preserve">I</t>
  </si>
  <si>
    <t xml:space="preserve">—</t>
  </si>
  <si>
    <t xml:space="preserve">Hinweis: Beförderungskategorie (BK) 0 = keine Freistellung nach 1.1.3.6 möglich · BK 1 → Faktor 50 · BK 2 → Faktor 3 · BK 3 → Faktor 1 · BK 4 → Faktor 0.</t>
  </si>
  <si>
    <t xml:space="preserve">ANLEITUNG &amp; LEGENDE</t>
  </si>
  <si>
    <t xml:space="preserve">So funktioniert die Vorlage</t>
  </si>
  <si>
    <t xml:space="preserve">Schritt 1</t>
  </si>
  <si>
    <t xml:space="preserve">Kopfdaten, Absender, Empfänger und Beförderer in den cremefarbenen Feldern ausfüllen.</t>
  </si>
  <si>
    <t xml:space="preserve">Schritt 2</t>
  </si>
  <si>
    <t xml:space="preserve">Im Abschnitt 3 pro Position nur die 4-stellige UN-Nummer eintragen (z. B. 1202).</t>
  </si>
  <si>
    <t xml:space="preserve">Schritt 3</t>
  </si>
  <si>
    <t xml:space="preserve">Benennung, Gefahrzettel, VG, Tunnelcode, BK und Punkte werden automatisch ergänzt.</t>
  </si>
  <si>
    <t xml:space="preserve">Schritt 4</t>
  </si>
  <si>
    <t xml:space="preserve">Versandstücke, Menge und Einheit eintragen – die Punkte (Menge × Faktor) rechnen automatisch.</t>
  </si>
  <si>
    <t xml:space="preserve">Schritt 5</t>
  </si>
  <si>
    <t xml:space="preserve">Die Statuszeile zeigt sofort, ob die Freistellung nach 1.1.3.6 (≤ 1.000 Punkte) möglich ist.</t>
  </si>
  <si>
    <t xml:space="preserve">Schritt 6</t>
  </si>
  <si>
    <t xml:space="preserve">Klartext-Einträge aus Abschnitt 4 in der korrekten Reihenfolge übernehmen, drucken, unterschreiben.</t>
  </si>
  <si>
    <t xml:space="preserve">Farb-Legende</t>
  </si>
  <si>
    <t xml:space="preserve">Eingabefeld – hier trägt der/die Benutzer/in Daten ein.</t>
  </si>
  <si>
    <t xml:space="preserve">Automatikfeld – wird per Formel befüllt, nicht überschreiben.</t>
  </si>
  <si>
    <t xml:space="preserve">Ergebnis/Akzent – Summe der berechneten Werte.</t>
  </si>
  <si>
    <t xml:space="preserve">Status grün – Freistellung nach 1.1.3.6 möglich.</t>
  </si>
  <si>
    <t xml:space="preserve">Status rot – ADR in vollem Umfang anzuwenden.</t>
  </si>
  <si>
    <t xml:space="preserve">Pflichtangaben &amp; Reihenfolge (5.4.1.1.1 ADR)</t>
  </si>
  <si>
    <t xml:space="preserve">Reihenfolge</t>
  </si>
  <si>
    <t xml:space="preserve">UN-Nummer (mit „UN“) → offizielle Benennung → Gefahrzettel-Nummer(n) → Verpackungsgruppe („VG“) → Tunnelbeschränkungscode. Diese fünf Angaben müssen in dieser Reihenfolge stehen.</t>
  </si>
  <si>
    <t xml:space="preserve">Weiter nötig</t>
  </si>
  <si>
    <t xml:space="preserve">Anzahl und Art der Versandstücke, Gesamtmenge je Position, Absender und Empfänger.</t>
  </si>
  <si>
    <t xml:space="preserve">1.000-Punkte-Regel</t>
  </si>
  <si>
    <t xml:space="preserve">Punkte = Menge × Faktor der Beförderungskategorie (BK 1 → 50, BK 2 → 3, BK 3 → 1, BK 4 → 0). Bleibt die Summe je Beförderungseinheit unter 1.000, sind Erleichterungen nach 1.1.3.6 möglich. BK 0 schließt die Freistellung aus.</t>
  </si>
  <si>
    <t xml:space="preserve">Wichtig</t>
  </si>
  <si>
    <t xml:space="preserve">Stoffdaten im Blatt „UN-Stoffdaten“ sind Beispielwerte. Vor jeder Verwendung mit der aktuellen Tabelle A, Kapitel 3.2 ADR abgleichen und ggf. ergänzen.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</si>
</sst>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#,##0.##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0"/>
      <color rgb="FFD6E2E8"/>
      <name val="Calibri"/>
      <family val="0"/>
      <charset val="1"/>
    </font>
    <font>
      <b val="true"/>
      <sz val="9"/>
      <color rgb="FF1B3A4B"/>
      <name val="Calibri"/>
      <family val="0"/>
      <charset val="1"/>
    </font>
    <font>
      <b val="true"/>
      <sz val="8"/>
      <color rgb="FF5A6A72"/>
      <name val="Calibri"/>
      <family val="0"/>
      <charset val="1"/>
    </font>
    <font>
      <b val="true"/>
      <sz val="9"/>
      <color rgb="FF1B3A6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1B3A63"/>
      <name val="Calibri"/>
      <family val="0"/>
      <charset val="1"/>
    </font>
    <font>
      <sz val="10"/>
      <color rgb="FF1B3A63"/>
      <name val="Calibri"/>
      <family val="0"/>
      <charset val="1"/>
    </font>
    <font>
      <b val="true"/>
      <sz val="9"/>
      <color rgb="FF5A6A72"/>
      <name val="Calibri"/>
      <family val="0"/>
      <charset val="1"/>
    </font>
    <font>
      <sz val="9"/>
      <color rgb="FF1F2A2E"/>
      <name val="Calibri"/>
      <family val="0"/>
      <charset val="1"/>
    </font>
    <font>
      <sz val="9"/>
      <color rgb="FF1B3A63"/>
      <name val="Calibri"/>
      <family val="0"/>
      <charset val="1"/>
    </font>
    <font>
      <b val="true"/>
      <sz val="10"/>
      <color rgb="FF1B3A4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E8E5A"/>
      <name val="Calibri"/>
      <family val="0"/>
      <charset val="1"/>
    </font>
    <font>
      <sz val="10"/>
      <color rgb="FF1F2A2E"/>
      <name val="Calibri"/>
      <family val="0"/>
      <charset val="1"/>
    </font>
    <font>
      <sz val="8"/>
      <color rgb="FF5A6A72"/>
      <name val="Calibri"/>
      <family val="0"/>
      <charset val="1"/>
    </font>
    <font>
      <i val="true"/>
      <sz val="8"/>
      <color rgb="FF5A6A72"/>
      <name val="Calibri"/>
      <family val="0"/>
      <charset val="1"/>
    </font>
    <font>
      <sz val="10"/>
      <name val="Arial"/>
      <family val="2"/>
    </font>
    <font>
      <b val="true"/>
      <sz val="15"/>
      <color rgb="FFFFFFFF"/>
      <name val="Calibri"/>
      <family val="0"/>
      <charset val="1"/>
    </font>
    <font>
      <i val="true"/>
      <sz val="9"/>
      <color rgb="FF5A6A72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E8720C"/>
        <bgColor rgb="FFFF9900"/>
      </patternFill>
    </fill>
    <fill>
      <patternFill patternType="solid">
        <fgColor rgb="FF1B3A4B"/>
        <bgColor rgb="FF1B3A63"/>
      </patternFill>
    </fill>
    <fill>
      <patternFill patternType="solid">
        <fgColor rgb="FFE7EDF0"/>
        <bgColor rgb="FFDCF0E4"/>
      </patternFill>
    </fill>
    <fill>
      <patternFill patternType="solid">
        <fgColor rgb="FFFDF3E1"/>
        <bgColor rgb="FFF3F6F8"/>
      </patternFill>
    </fill>
    <fill>
      <patternFill patternType="solid">
        <fgColor rgb="FF2E5B70"/>
        <bgColor rgb="FF5A6A72"/>
      </patternFill>
    </fill>
    <fill>
      <patternFill patternType="solid">
        <fgColor rgb="FFFFFFFF"/>
        <bgColor rgb="FFF3F6F8"/>
      </patternFill>
    </fill>
    <fill>
      <patternFill patternType="solid">
        <fgColor rgb="FFF3F6F8"/>
        <bgColor rgb="FFFDF3E1"/>
      </patternFill>
    </fill>
    <fill>
      <patternFill patternType="solid">
        <fgColor rgb="FFDCF0E4"/>
        <bgColor rgb="FFE7EDF0"/>
      </patternFill>
    </fill>
    <fill>
      <patternFill patternType="solid">
        <fgColor rgb="FFFBE0D2"/>
        <bgColor rgb="FFFDF3E1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>
        <color rgb="FF1B3A4B"/>
      </left>
      <right style="thin">
        <color rgb="FFAFC0C8"/>
      </right>
      <top style="medium">
        <color rgb="FF1B3A4B"/>
      </top>
      <bottom style="medium">
        <color rgb="FF1B3A4B"/>
      </bottom>
      <diagonal/>
    </border>
    <border diagonalUp="false" diagonalDown="false">
      <left style="thin">
        <color rgb="FFAFC0C8"/>
      </left>
      <right style="medium">
        <color rgb="FF1B3A4B"/>
      </right>
      <top style="medium">
        <color rgb="FF1B3A4B"/>
      </top>
      <bottom style="medium">
        <color rgb="FF1B3A4B"/>
      </bottom>
      <diagonal/>
    </border>
    <border diagonalUp="false" diagonalDown="false">
      <left style="medium">
        <color rgb="FF1B3A4B"/>
      </left>
      <right style="thin">
        <color rgb="FFAFC0C8"/>
      </right>
      <top style="thin">
        <color rgb="FFAFC0C8"/>
      </top>
      <bottom style="thin">
        <color rgb="FFAFC0C8"/>
      </bottom>
      <diagonal/>
    </border>
    <border diagonalUp="false" diagonalDown="false">
      <left style="thin">
        <color rgb="FFAFC0C8"/>
      </left>
      <right style="thin">
        <color rgb="FFAFC0C8"/>
      </right>
      <top style="thin">
        <color rgb="FFAFC0C8"/>
      </top>
      <bottom style="thin">
        <color rgb="FFAFC0C8"/>
      </bottom>
      <diagonal/>
    </border>
    <border diagonalUp="false" diagonalDown="false">
      <left style="medium">
        <color rgb="FF1B3A4B"/>
      </left>
      <right style="medium">
        <color rgb="FF1B3A4B"/>
      </right>
      <top style="medium">
        <color rgb="FF1B3A4B"/>
      </top>
      <bottom style="medium">
        <color rgb="FF1B3A4B"/>
      </bottom>
      <diagonal/>
    </border>
    <border diagonalUp="false" diagonalDown="false">
      <left style="thin">
        <color rgb="FFAFC0C8"/>
      </left>
      <right style="thin">
        <color rgb="FFAFC0C8"/>
      </right>
      <top style="medium">
        <color rgb="FF1B3A4B"/>
      </top>
      <bottom style="medium">
        <color rgb="FF1B3A4B"/>
      </bottom>
      <diagonal/>
    </border>
    <border diagonalUp="false" diagonalDown="false">
      <left style="medium">
        <color rgb="FF1B3A4B"/>
      </left>
      <right style="medium">
        <color rgb="FF1B3A4B"/>
      </right>
      <top style="thin">
        <color rgb="FFAFC0C8"/>
      </top>
      <bottom style="medium">
        <color rgb="FF1B3A4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E8E5A"/>
      </font>
      <fill>
        <patternFill>
          <bgColor rgb="FFDCF0E4"/>
        </patternFill>
      </fill>
    </dxf>
    <dxf>
      <font>
        <name val="Calibri"/>
        <charset val="1"/>
        <family val="0"/>
        <b val="1"/>
        <color rgb="FFB23A16"/>
      </font>
      <fill>
        <patternFill>
          <bgColor rgb="FFFBE0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C0C8"/>
      <rgbColor rgb="FF808080"/>
      <rgbColor rgb="FF9999FF"/>
      <rgbColor rgb="FF993366"/>
      <rgbColor rgb="FFFDF3E1"/>
      <rgbColor rgb="FFE7EDF0"/>
      <rgbColor rgb="FF660066"/>
      <rgbColor rgb="FFFF8080"/>
      <rgbColor rgb="FF0066CC"/>
      <rgbColor rgb="FFD6E2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6F8"/>
      <rgbColor rgb="FFDCF0E4"/>
      <rgbColor rgb="FFFFFF99"/>
      <rgbColor rgb="FF99CCFF"/>
      <rgbColor rgb="FFFF99CC"/>
      <rgbColor rgb="FFCC99FF"/>
      <rgbColor rgb="FFFBE0D2"/>
      <rgbColor rgb="FF3366FF"/>
      <rgbColor rgb="FF33CCCC"/>
      <rgbColor rgb="FF99CC00"/>
      <rgbColor rgb="FFFFCC00"/>
      <rgbColor rgb="FFFF9900"/>
      <rgbColor rgb="FFE8720C"/>
      <rgbColor rgb="FF5A6A72"/>
      <rgbColor rgb="FF969696"/>
      <rgbColor rgb="FF1B3A63"/>
      <rgbColor rgb="FF1E8E5A"/>
      <rgbColor rgb="FF003300"/>
      <rgbColor rgb="FF1B3A4B"/>
      <rgbColor rgb="FFB23A16"/>
      <rgbColor rgb="FF993366"/>
      <rgbColor rgb="FF2E5B70"/>
      <rgbColor rgb="FF1F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34"/>
    <col collapsed="false" customWidth="true" hidden="false" outlineLevel="0" max="4" min="4" style="0" width="9"/>
    <col collapsed="false" customWidth="true" hidden="false" outlineLevel="0" max="5" min="5" style="0" width="6"/>
    <col collapsed="false" customWidth="true" hidden="false" outlineLevel="0" max="6" min="6" style="0" width="9"/>
    <col collapsed="false" customWidth="true" hidden="false" outlineLevel="0" max="7" min="7" style="0" width="7"/>
    <col collapsed="false" customWidth="true" hidden="false" outlineLevel="0" max="8" min="8" style="0" width="18"/>
    <col collapsed="false" customWidth="true" hidden="false" outlineLevel="0" max="9" min="9" style="0" width="9"/>
    <col collapsed="false" customWidth="true" hidden="false" outlineLevel="0" max="10" min="10" style="0" width="6"/>
    <col collapsed="false" customWidth="true" hidden="false" outlineLevel="0" max="11" min="11" style="0" width="9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4" hidden="false" customHeight="true" outlineLevel="0" collapsed="false">
      <c r="A2" s="2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</row>
    <row r="3" customFormat="false" ht="15.75" hidden="false" customHeight="true" outlineLevel="0" collapsed="false">
      <c r="A3" s="2"/>
      <c r="B3" s="2"/>
      <c r="C3" s="2"/>
      <c r="D3" s="2"/>
      <c r="E3" s="2"/>
      <c r="F3" s="2"/>
      <c r="G3" s="3"/>
      <c r="H3" s="3"/>
      <c r="I3" s="3"/>
      <c r="J3" s="3"/>
      <c r="K3" s="3"/>
    </row>
    <row r="4" customFormat="false" ht="19.5" hidden="false" customHeight="true" outlineLevel="0" collapsed="false">
      <c r="A4" s="4" t="s">
        <v>2</v>
      </c>
      <c r="B4" s="4"/>
      <c r="C4" s="4"/>
      <c r="D4" s="4"/>
      <c r="E4" s="4"/>
      <c r="F4" s="4"/>
      <c r="G4" s="5" t="s">
        <v>3</v>
      </c>
      <c r="H4" s="6" t="s">
        <v>4</v>
      </c>
      <c r="I4" s="5" t="s">
        <v>5</v>
      </c>
      <c r="J4" s="6" t="s">
        <v>6</v>
      </c>
      <c r="K4" s="6"/>
    </row>
    <row r="5" customFormat="false" ht="4.5" hidden="false" customHeight="true" outlineLevel="0" collapsed="false"/>
    <row r="6" customFormat="false" ht="21.75" hidden="false" customHeight="true" outlineLevel="0" collapsed="false">
      <c r="A6" s="7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customFormat="false" ht="15" hidden="false" customHeight="false" outlineLevel="0" collapsed="false">
      <c r="A7" s="8" t="s">
        <v>8</v>
      </c>
      <c r="B7" s="8"/>
      <c r="C7" s="8"/>
      <c r="D7" s="8"/>
      <c r="E7" s="8"/>
      <c r="G7" s="8" t="s">
        <v>9</v>
      </c>
      <c r="H7" s="8"/>
      <c r="I7" s="8"/>
      <c r="J7" s="8"/>
      <c r="K7" s="8"/>
    </row>
    <row r="8" customFormat="false" ht="18" hidden="false" customHeight="true" outlineLevel="0" collapsed="false">
      <c r="A8" s="9" t="s">
        <v>10</v>
      </c>
      <c r="B8" s="9"/>
      <c r="C8" s="9"/>
      <c r="D8" s="9"/>
      <c r="E8" s="9"/>
      <c r="G8" s="9" t="s">
        <v>11</v>
      </c>
      <c r="H8" s="9"/>
      <c r="I8" s="9"/>
      <c r="J8" s="9"/>
      <c r="K8" s="9"/>
    </row>
    <row r="9" customFormat="false" ht="18" hidden="false" customHeight="true" outlineLevel="0" collapsed="false">
      <c r="A9" s="10" t="s">
        <v>12</v>
      </c>
      <c r="B9" s="10"/>
      <c r="C9" s="10"/>
      <c r="D9" s="10"/>
      <c r="E9" s="10"/>
      <c r="G9" s="10" t="s">
        <v>13</v>
      </c>
      <c r="H9" s="10"/>
      <c r="I9" s="10"/>
      <c r="J9" s="10"/>
      <c r="K9" s="10"/>
    </row>
    <row r="10" customFormat="false" ht="18" hidden="false" customHeight="true" outlineLevel="0" collapsed="false">
      <c r="A10" s="10" t="s">
        <v>14</v>
      </c>
      <c r="B10" s="10"/>
      <c r="C10" s="10"/>
      <c r="D10" s="10"/>
      <c r="E10" s="10"/>
      <c r="G10" s="10" t="s">
        <v>15</v>
      </c>
      <c r="H10" s="10"/>
      <c r="I10" s="10"/>
      <c r="J10" s="10"/>
      <c r="K10" s="10"/>
    </row>
    <row r="11" customFormat="false" ht="18" hidden="false" customHeight="true" outlineLevel="0" collapsed="false">
      <c r="A11" s="10" t="s">
        <v>16</v>
      </c>
      <c r="B11" s="10"/>
      <c r="C11" s="10"/>
      <c r="D11" s="10"/>
      <c r="E11" s="10"/>
      <c r="G11" s="10" t="s">
        <v>17</v>
      </c>
      <c r="H11" s="10"/>
      <c r="I11" s="10"/>
      <c r="J11" s="10"/>
      <c r="K11" s="10"/>
    </row>
    <row r="12" customFormat="false" ht="4.5" hidden="false" customHeight="true" outlineLevel="0" collapsed="false"/>
    <row r="13" customFormat="false" ht="21.75" hidden="false" customHeight="true" outlineLevel="0" collapsed="false">
      <c r="A13" s="7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customFormat="false" ht="18" hidden="false" customHeight="true" outlineLevel="0" collapsed="false">
      <c r="A14" s="11" t="s">
        <v>19</v>
      </c>
      <c r="B14" s="11"/>
      <c r="C14" s="9" t="s">
        <v>20</v>
      </c>
      <c r="D14" s="9"/>
      <c r="E14" s="9"/>
      <c r="G14" s="11" t="s">
        <v>21</v>
      </c>
      <c r="H14" s="11"/>
      <c r="I14" s="9" t="s">
        <v>22</v>
      </c>
      <c r="J14" s="9"/>
      <c r="K14" s="9"/>
    </row>
    <row r="15" customFormat="false" ht="18" hidden="false" customHeight="true" outlineLevel="0" collapsed="false">
      <c r="A15" s="11" t="s">
        <v>23</v>
      </c>
      <c r="B15" s="11"/>
      <c r="C15" s="10" t="s">
        <v>24</v>
      </c>
      <c r="D15" s="10"/>
      <c r="E15" s="10"/>
      <c r="G15" s="11" t="s">
        <v>25</v>
      </c>
      <c r="H15" s="11"/>
      <c r="I15" s="10" t="s">
        <v>26</v>
      </c>
      <c r="J15" s="10"/>
      <c r="K15" s="10"/>
    </row>
    <row r="16" customFormat="false" ht="18" hidden="false" customHeight="true" outlineLevel="0" collapsed="false">
      <c r="A16" s="11" t="s">
        <v>27</v>
      </c>
      <c r="B16" s="11"/>
      <c r="C16" s="10" t="s">
        <v>28</v>
      </c>
      <c r="D16" s="10"/>
      <c r="E16" s="10"/>
      <c r="G16" s="11" t="s">
        <v>29</v>
      </c>
      <c r="H16" s="11"/>
      <c r="I16" s="10" t="s">
        <v>30</v>
      </c>
      <c r="J16" s="10"/>
      <c r="K16" s="10"/>
    </row>
    <row r="17" customFormat="false" ht="4.5" hidden="false" customHeight="true" outlineLevel="0" collapsed="false"/>
    <row r="18" customFormat="false" ht="21.75" hidden="false" customHeight="true" outlineLevel="0" collapsed="false">
      <c r="A18" s="7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30" hidden="false" customHeight="true" outlineLevel="0" collapsed="false">
      <c r="A19" s="12" t="s">
        <v>32</v>
      </c>
      <c r="B19" s="12" t="s">
        <v>33</v>
      </c>
      <c r="C19" s="12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  <c r="H19" s="12" t="s">
        <v>39</v>
      </c>
      <c r="I19" s="12" t="s">
        <v>40</v>
      </c>
      <c r="J19" s="12" t="s">
        <v>41</v>
      </c>
      <c r="K19" s="12" t="s">
        <v>42</v>
      </c>
    </row>
    <row r="20" customFormat="false" ht="21.75" hidden="false" customHeight="true" outlineLevel="0" collapsed="false">
      <c r="A20" s="13" t="n">
        <v>1</v>
      </c>
      <c r="B20" s="14" t="s">
        <v>43</v>
      </c>
      <c r="C20" s="15" t="str">
        <f aca="false">IF($B20="","",IFERROR(INDEX('UN-Stoffdaten'!$B$5:$B$20,MATCH($B20,'UN-Stoffdaten'!$A$5:$A$20,0)),"UN-Nr. nicht in Stoffdaten"))</f>
        <v>DIESELKRAFTSTOFF oder HEIZÖL, LEICHT</v>
      </c>
      <c r="D20" s="16" t="str">
        <f aca="false">IF($B20="","",IFERROR(INDEX('UN-Stoffdaten'!$D$5:$D$20,MATCH($B20,'UN-Stoffdaten'!$A$5:$A$20,0)),""))</f>
        <v>3</v>
      </c>
      <c r="E20" s="16" t="str">
        <f aca="false">IF($B20="","",IFERROR(INDEX('UN-Stoffdaten'!$E$5:$E$20,MATCH($B20,'UN-Stoffdaten'!$A$5:$A$20,0)),""))</f>
        <v>III</v>
      </c>
      <c r="F20" s="16" t="str">
        <f aca="false">IF($B20="","",IFERROR(INDEX('UN-Stoffdaten'!$F$5:$F$20,MATCH($B20,'UN-Stoffdaten'!$A$5:$A$20,0)),""))</f>
        <v>(D/E)</v>
      </c>
      <c r="G20" s="17" t="n">
        <f aca="false">IF($B20="","",IFERROR(INDEX('UN-Stoffdaten'!$G$5:$G$20,MATCH($B20,'UN-Stoffdaten'!$A$5:$A$20,0)),""))</f>
        <v>3</v>
      </c>
      <c r="H20" s="18" t="s">
        <v>44</v>
      </c>
      <c r="I20" s="19" t="n">
        <v>200</v>
      </c>
      <c r="J20" s="20" t="s">
        <v>45</v>
      </c>
      <c r="K20" s="21" t="n">
        <f aca="false">IF($B20="","",IFERROR($I20*INDEX('UN-Stoffdaten'!$H$5:$H$20,MATCH($B20,'UN-Stoffdaten'!$A$5:$A$20,0)),"n.z."))</f>
        <v>200</v>
      </c>
    </row>
    <row r="21" customFormat="false" ht="21.75" hidden="false" customHeight="true" outlineLevel="0" collapsed="false">
      <c r="A21" s="22" t="n">
        <v>2</v>
      </c>
      <c r="B21" s="14" t="s">
        <v>46</v>
      </c>
      <c r="C21" s="23" t="str">
        <f aca="false">IF($B21="","",IFERROR(INDEX('UN-Stoffdaten'!$B$5:$B$20,MATCH($B21,'UN-Stoffdaten'!$A$5:$A$20,0)),"UN-Nr. nicht in Stoffdaten"))</f>
        <v>FARBE</v>
      </c>
      <c r="D21" s="24" t="str">
        <f aca="false">IF($B21="","",IFERROR(INDEX('UN-Stoffdaten'!$D$5:$D$20,MATCH($B21,'UN-Stoffdaten'!$A$5:$A$20,0)),""))</f>
        <v>3</v>
      </c>
      <c r="E21" s="24" t="str">
        <f aca="false">IF($B21="","",IFERROR(INDEX('UN-Stoffdaten'!$E$5:$E$20,MATCH($B21,'UN-Stoffdaten'!$A$5:$A$20,0)),""))</f>
        <v>II</v>
      </c>
      <c r="F21" s="24" t="str">
        <f aca="false">IF($B21="","",IFERROR(INDEX('UN-Stoffdaten'!$F$5:$F$20,MATCH($B21,'UN-Stoffdaten'!$A$5:$A$20,0)),""))</f>
        <v>(D/E)</v>
      </c>
      <c r="G21" s="25" t="n">
        <f aca="false">IF($B21="","",IFERROR(INDEX('UN-Stoffdaten'!$G$5:$G$20,MATCH($B21,'UN-Stoffdaten'!$A$5:$A$20,0)),""))</f>
        <v>2</v>
      </c>
      <c r="H21" s="18" t="s">
        <v>47</v>
      </c>
      <c r="I21" s="19" t="n">
        <v>60</v>
      </c>
      <c r="J21" s="20" t="s">
        <v>45</v>
      </c>
      <c r="K21" s="26" t="n">
        <f aca="false">IF($B21="","",IFERROR($I21*INDEX('UN-Stoffdaten'!$H$5:$H$20,MATCH($B21,'UN-Stoffdaten'!$A$5:$A$20,0)),"n.z."))</f>
        <v>180</v>
      </c>
    </row>
    <row r="22" customFormat="false" ht="21.75" hidden="false" customHeight="true" outlineLevel="0" collapsed="false">
      <c r="A22" s="13" t="n">
        <v>3</v>
      </c>
      <c r="B22" s="14" t="s">
        <v>48</v>
      </c>
      <c r="C22" s="15" t="str">
        <f aca="false">IF($B22="","",IFERROR(INDEX('UN-Stoffdaten'!$B$5:$B$20,MATCH($B22,'UN-Stoffdaten'!$A$5:$A$20,0)),"UN-Nr. nicht in Stoffdaten"))</f>
        <v>ACETON</v>
      </c>
      <c r="D22" s="16" t="str">
        <f aca="false">IF($B22="","",IFERROR(INDEX('UN-Stoffdaten'!$D$5:$D$20,MATCH($B22,'UN-Stoffdaten'!$A$5:$A$20,0)),""))</f>
        <v>3</v>
      </c>
      <c r="E22" s="16" t="str">
        <f aca="false">IF($B22="","",IFERROR(INDEX('UN-Stoffdaten'!$E$5:$E$20,MATCH($B22,'UN-Stoffdaten'!$A$5:$A$20,0)),""))</f>
        <v>II</v>
      </c>
      <c r="F22" s="16" t="str">
        <f aca="false">IF($B22="","",IFERROR(INDEX('UN-Stoffdaten'!$F$5:$F$20,MATCH($B22,'UN-Stoffdaten'!$A$5:$A$20,0)),""))</f>
        <v>(D/E)</v>
      </c>
      <c r="G22" s="17" t="n">
        <f aca="false">IF($B22="","",IFERROR(INDEX('UN-Stoffdaten'!$G$5:$G$20,MATCH($B22,'UN-Stoffdaten'!$A$5:$A$20,0)),""))</f>
        <v>2</v>
      </c>
      <c r="H22" s="18" t="s">
        <v>49</v>
      </c>
      <c r="I22" s="19" t="n">
        <v>40</v>
      </c>
      <c r="J22" s="20" t="s">
        <v>45</v>
      </c>
      <c r="K22" s="21" t="n">
        <f aca="false">IF($B22="","",IFERROR($I22*INDEX('UN-Stoffdaten'!$H$5:$H$20,MATCH($B22,'UN-Stoffdaten'!$A$5:$A$20,0)),"n.z."))</f>
        <v>120</v>
      </c>
    </row>
    <row r="23" customFormat="false" ht="21.75" hidden="false" customHeight="true" outlineLevel="0" collapsed="false">
      <c r="A23" s="22" t="n">
        <v>4</v>
      </c>
      <c r="B23" s="14"/>
      <c r="C23" s="23" t="str">
        <f aca="false">IF($B23="","",IFERROR(INDEX('UN-Stoffdaten'!$B$5:$B$20,MATCH($B23,'UN-Stoffdaten'!$A$5:$A$20,0)),"UN-Nr. nicht in Stoffdaten"))</f>
        <v/>
      </c>
      <c r="D23" s="24" t="str">
        <f aca="false">IF($B23="","",IFERROR(INDEX('UN-Stoffdaten'!$D$5:$D$20,MATCH($B23,'UN-Stoffdaten'!$A$5:$A$20,0)),""))</f>
        <v/>
      </c>
      <c r="E23" s="24" t="str">
        <f aca="false">IF($B23="","",IFERROR(INDEX('UN-Stoffdaten'!$E$5:$E$20,MATCH($B23,'UN-Stoffdaten'!$A$5:$A$20,0)),""))</f>
        <v/>
      </c>
      <c r="F23" s="24" t="str">
        <f aca="false">IF($B23="","",IFERROR(INDEX('UN-Stoffdaten'!$F$5:$F$20,MATCH($B23,'UN-Stoffdaten'!$A$5:$A$20,0)),""))</f>
        <v/>
      </c>
      <c r="G23" s="25" t="str">
        <f aca="false">IF($B23="","",IFERROR(INDEX('UN-Stoffdaten'!$G$5:$G$20,MATCH($B23,'UN-Stoffdaten'!$A$5:$A$20,0)),""))</f>
        <v/>
      </c>
      <c r="H23" s="18"/>
      <c r="I23" s="19"/>
      <c r="J23" s="20"/>
      <c r="K23" s="26" t="str">
        <f aca="false">IF($B23="","",IFERROR($I23*INDEX('UN-Stoffdaten'!$H$5:$H$20,MATCH($B23,'UN-Stoffdaten'!$A$5:$A$20,0)),"n.z."))</f>
        <v/>
      </c>
    </row>
    <row r="24" customFormat="false" ht="21.75" hidden="false" customHeight="true" outlineLevel="0" collapsed="false">
      <c r="A24" s="13" t="n">
        <v>5</v>
      </c>
      <c r="B24" s="14"/>
      <c r="C24" s="15" t="str">
        <f aca="false">IF($B24="","",IFERROR(INDEX('UN-Stoffdaten'!$B$5:$B$20,MATCH($B24,'UN-Stoffdaten'!$A$5:$A$20,0)),"UN-Nr. nicht in Stoffdaten"))</f>
        <v/>
      </c>
      <c r="D24" s="16" t="str">
        <f aca="false">IF($B24="","",IFERROR(INDEX('UN-Stoffdaten'!$D$5:$D$20,MATCH($B24,'UN-Stoffdaten'!$A$5:$A$20,0)),""))</f>
        <v/>
      </c>
      <c r="E24" s="16" t="str">
        <f aca="false">IF($B24="","",IFERROR(INDEX('UN-Stoffdaten'!$E$5:$E$20,MATCH($B24,'UN-Stoffdaten'!$A$5:$A$20,0)),""))</f>
        <v/>
      </c>
      <c r="F24" s="16" t="str">
        <f aca="false">IF($B24="","",IFERROR(INDEX('UN-Stoffdaten'!$F$5:$F$20,MATCH($B24,'UN-Stoffdaten'!$A$5:$A$20,0)),""))</f>
        <v/>
      </c>
      <c r="G24" s="17" t="str">
        <f aca="false">IF($B24="","",IFERROR(INDEX('UN-Stoffdaten'!$G$5:$G$20,MATCH($B24,'UN-Stoffdaten'!$A$5:$A$20,0)),""))</f>
        <v/>
      </c>
      <c r="H24" s="18"/>
      <c r="I24" s="19"/>
      <c r="J24" s="20"/>
      <c r="K24" s="21" t="str">
        <f aca="false">IF($B24="","",IFERROR($I24*INDEX('UN-Stoffdaten'!$H$5:$H$20,MATCH($B24,'UN-Stoffdaten'!$A$5:$A$20,0)),"n.z."))</f>
        <v/>
      </c>
    </row>
    <row r="25" customFormat="false" ht="21.75" hidden="false" customHeight="true" outlineLevel="0" collapsed="false">
      <c r="A25" s="22" t="n">
        <v>6</v>
      </c>
      <c r="B25" s="14"/>
      <c r="C25" s="23" t="str">
        <f aca="false">IF($B25="","",IFERROR(INDEX('UN-Stoffdaten'!$B$5:$B$20,MATCH($B25,'UN-Stoffdaten'!$A$5:$A$20,0)),"UN-Nr. nicht in Stoffdaten"))</f>
        <v/>
      </c>
      <c r="D25" s="24" t="str">
        <f aca="false">IF($B25="","",IFERROR(INDEX('UN-Stoffdaten'!$D$5:$D$20,MATCH($B25,'UN-Stoffdaten'!$A$5:$A$20,0)),""))</f>
        <v/>
      </c>
      <c r="E25" s="24" t="str">
        <f aca="false">IF($B25="","",IFERROR(INDEX('UN-Stoffdaten'!$E$5:$E$20,MATCH($B25,'UN-Stoffdaten'!$A$5:$A$20,0)),""))</f>
        <v/>
      </c>
      <c r="F25" s="24" t="str">
        <f aca="false">IF($B25="","",IFERROR(INDEX('UN-Stoffdaten'!$F$5:$F$20,MATCH($B25,'UN-Stoffdaten'!$A$5:$A$20,0)),""))</f>
        <v/>
      </c>
      <c r="G25" s="25" t="str">
        <f aca="false">IF($B25="","",IFERROR(INDEX('UN-Stoffdaten'!$G$5:$G$20,MATCH($B25,'UN-Stoffdaten'!$A$5:$A$20,0)),""))</f>
        <v/>
      </c>
      <c r="H25" s="18"/>
      <c r="I25" s="19"/>
      <c r="J25" s="20"/>
      <c r="K25" s="26" t="str">
        <f aca="false">IF($B25="","",IFERROR($I25*INDEX('UN-Stoffdaten'!$H$5:$H$20,MATCH($B25,'UN-Stoffdaten'!$A$5:$A$20,0)),"n.z."))</f>
        <v/>
      </c>
    </row>
    <row r="26" customFormat="false" ht="21.75" hidden="false" customHeight="true" outlineLevel="0" collapsed="false">
      <c r="A26" s="13" t="n">
        <v>7</v>
      </c>
      <c r="B26" s="14"/>
      <c r="C26" s="15" t="str">
        <f aca="false">IF($B26="","",IFERROR(INDEX('UN-Stoffdaten'!$B$5:$B$20,MATCH($B26,'UN-Stoffdaten'!$A$5:$A$20,0)),"UN-Nr. nicht in Stoffdaten"))</f>
        <v/>
      </c>
      <c r="D26" s="16" t="str">
        <f aca="false">IF($B26="","",IFERROR(INDEX('UN-Stoffdaten'!$D$5:$D$20,MATCH($B26,'UN-Stoffdaten'!$A$5:$A$20,0)),""))</f>
        <v/>
      </c>
      <c r="E26" s="16" t="str">
        <f aca="false">IF($B26="","",IFERROR(INDEX('UN-Stoffdaten'!$E$5:$E$20,MATCH($B26,'UN-Stoffdaten'!$A$5:$A$20,0)),""))</f>
        <v/>
      </c>
      <c r="F26" s="16" t="str">
        <f aca="false">IF($B26="","",IFERROR(INDEX('UN-Stoffdaten'!$F$5:$F$20,MATCH($B26,'UN-Stoffdaten'!$A$5:$A$20,0)),""))</f>
        <v/>
      </c>
      <c r="G26" s="17" t="str">
        <f aca="false">IF($B26="","",IFERROR(INDEX('UN-Stoffdaten'!$G$5:$G$20,MATCH($B26,'UN-Stoffdaten'!$A$5:$A$20,0)),""))</f>
        <v/>
      </c>
      <c r="H26" s="18"/>
      <c r="I26" s="19"/>
      <c r="J26" s="20"/>
      <c r="K26" s="21" t="str">
        <f aca="false">IF($B26="","",IFERROR($I26*INDEX('UN-Stoffdaten'!$H$5:$H$20,MATCH($B26,'UN-Stoffdaten'!$A$5:$A$20,0)),"n.z."))</f>
        <v/>
      </c>
    </row>
    <row r="27" customFormat="false" ht="21.75" hidden="false" customHeight="true" outlineLevel="0" collapsed="false">
      <c r="A27" s="22" t="n">
        <v>8</v>
      </c>
      <c r="B27" s="14"/>
      <c r="C27" s="23" t="str">
        <f aca="false">IF($B27="","",IFERROR(INDEX('UN-Stoffdaten'!$B$5:$B$20,MATCH($B27,'UN-Stoffdaten'!$A$5:$A$20,0)),"UN-Nr. nicht in Stoffdaten"))</f>
        <v/>
      </c>
      <c r="D27" s="24" t="str">
        <f aca="false">IF($B27="","",IFERROR(INDEX('UN-Stoffdaten'!$D$5:$D$20,MATCH($B27,'UN-Stoffdaten'!$A$5:$A$20,0)),""))</f>
        <v/>
      </c>
      <c r="E27" s="24" t="str">
        <f aca="false">IF($B27="","",IFERROR(INDEX('UN-Stoffdaten'!$E$5:$E$20,MATCH($B27,'UN-Stoffdaten'!$A$5:$A$20,0)),""))</f>
        <v/>
      </c>
      <c r="F27" s="24" t="str">
        <f aca="false">IF($B27="","",IFERROR(INDEX('UN-Stoffdaten'!$F$5:$F$20,MATCH($B27,'UN-Stoffdaten'!$A$5:$A$20,0)),""))</f>
        <v/>
      </c>
      <c r="G27" s="25" t="str">
        <f aca="false">IF($B27="","",IFERROR(INDEX('UN-Stoffdaten'!$G$5:$G$20,MATCH($B27,'UN-Stoffdaten'!$A$5:$A$20,0)),""))</f>
        <v/>
      </c>
      <c r="H27" s="18"/>
      <c r="I27" s="19"/>
      <c r="J27" s="20"/>
      <c r="K27" s="26" t="str">
        <f aca="false">IF($B27="","",IFERROR($I27*INDEX('UN-Stoffdaten'!$H$5:$H$20,MATCH($B27,'UN-Stoffdaten'!$A$5:$A$20,0)),"n.z."))</f>
        <v/>
      </c>
    </row>
    <row r="28" customFormat="false" ht="21.75" hidden="false" customHeight="true" outlineLevel="0" collapsed="false">
      <c r="A28" s="27" t="s">
        <v>50</v>
      </c>
      <c r="B28" s="27"/>
      <c r="C28" s="27"/>
      <c r="D28" s="27"/>
      <c r="E28" s="27"/>
      <c r="F28" s="27"/>
      <c r="G28" s="27"/>
      <c r="H28" s="27"/>
      <c r="I28" s="27"/>
      <c r="J28" s="27"/>
      <c r="K28" s="28" t="n">
        <f aca="false">SUM(K20:K27)</f>
        <v>500</v>
      </c>
    </row>
    <row r="29" customFormat="false" ht="25.5" hidden="false" customHeight="true" outlineLevel="0" collapsed="false">
      <c r="A29" s="29" t="str">
        <f aca="false">IF(COUNTIF(G20:G27,0)&gt;0,"⛔  ADR in vollem Umfang – Freistellung 1.1.3.6 nicht möglich (Beförderungskategorie 0 enthalten)",IF(K28=0,"—  Noch keine Angaben erfasst",IF(K28&lt;=1000,"✔  Freistellung nach 1.1.3.6 ADR möglich  ·  "&amp;TEXT(K28,"#,##0")&amp;" von 1.000 Punkten","⚠  ADR in vollem Umfang – 1.000-Punkte-Grenze überschritten  ·  "&amp;TEXT(K28,"#,##0")&amp;" Punkte")))</f>
        <v>✔  Freistellung nach 1.1.3.6 ADR möglich  ·  500 von 1.000 Punkten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customFormat="false" ht="4.5" hidden="false" customHeight="true" outlineLevel="0" collapsed="false"/>
    <row r="31" customFormat="false" ht="21.75" hidden="false" customHeight="true" outlineLevel="0" collapsed="false">
      <c r="A31" s="7" t="s">
        <v>51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customFormat="false" ht="16.5" hidden="false" customHeight="true" outlineLevel="0" collapsed="false">
      <c r="A32" s="30" t="str">
        <f aca="false">IF($B20="","","UN "&amp;$B20&amp;", "&amp;$C20&amp;", "&amp;$D20&amp;IF($E20="","",", VG "&amp;$E20)&amp;", "&amp;$F20)</f>
        <v>UN 1202, DIESELKRAFTSTOFF oder HEIZÖL, LEICHT, 3, VG III, (D/E)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customFormat="false" ht="16.5" hidden="false" customHeight="true" outlineLevel="0" collapsed="false">
      <c r="A33" s="31" t="str">
        <f aca="false">IF($B21="","","UN "&amp;$B21&amp;", "&amp;$C21&amp;", "&amp;$D21&amp;IF($E21="","",", VG "&amp;$E21)&amp;", "&amp;$F21)</f>
        <v>UN 1263, FARBE, 3, VG II, (D/E)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customFormat="false" ht="16.5" hidden="false" customHeight="true" outlineLevel="0" collapsed="false">
      <c r="A34" s="30" t="str">
        <f aca="false">IF($B22="","","UN "&amp;$B22&amp;", "&amp;$C22&amp;", "&amp;$D22&amp;IF($E22="","",", VG "&amp;$E22)&amp;", "&amp;$F22)</f>
        <v>UN 1090, ACETON, 3, VG II, (D/E)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customFormat="false" ht="16.5" hidden="false" customHeight="true" outlineLevel="0" collapsed="false">
      <c r="A35" s="31" t="str">
        <f aca="false">IF($B23="","","UN "&amp;$B23&amp;", "&amp;$C23&amp;", "&amp;$D23&amp;IF($E23="","",", VG "&amp;$E23)&amp;", "&amp;$F23)</f>
        <v/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customFormat="false" ht="16.5" hidden="false" customHeight="true" outlineLevel="0" collapsed="false">
      <c r="A36" s="30" t="str">
        <f aca="false">IF($B24="","","UN "&amp;$B24&amp;", "&amp;$C24&amp;", "&amp;$D24&amp;IF($E24="","",", VG "&amp;$E24)&amp;", "&amp;$F24)</f>
        <v/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customFormat="false" ht="16.5" hidden="false" customHeight="true" outlineLevel="0" collapsed="false">
      <c r="A37" s="31" t="str">
        <f aca="false">IF($B25="","","UN "&amp;$B25&amp;", "&amp;$C25&amp;", "&amp;$D25&amp;IF($E25="","",", VG "&amp;$E25)&amp;", "&amp;$F25)</f>
        <v/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customFormat="false" ht="16.5" hidden="false" customHeight="true" outlineLevel="0" collapsed="false">
      <c r="A38" s="30" t="str">
        <f aca="false">IF($B26="","","UN "&amp;$B26&amp;", "&amp;$C26&amp;", "&amp;$D26&amp;IF($E26="","",", VG "&amp;$E26)&amp;", "&amp;$F26)</f>
        <v/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customFormat="false" ht="16.5" hidden="false" customHeight="true" outlineLevel="0" collapsed="false">
      <c r="A39" s="31" t="str">
        <f aca="false">IF($B27="","","UN "&amp;$B27&amp;", "&amp;$C27&amp;", "&amp;$D27&amp;IF($E27="","",", VG "&amp;$E27)&amp;", "&amp;$F27)</f>
        <v/>
      </c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customFormat="false" ht="4.5" hidden="false" customHeight="true" outlineLevel="0" collapsed="false"/>
    <row r="41" customFormat="false" ht="21.75" hidden="false" customHeight="true" outlineLevel="0" collapsed="false">
      <c r="A41" s="7" t="s">
        <v>52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2" customFormat="false" ht="18" hidden="false" customHeight="true" outlineLevel="0" collapsed="false">
      <c r="A42" s="32" t="s">
        <v>53</v>
      </c>
      <c r="B42" s="32"/>
      <c r="C42" s="18" t="s">
        <v>54</v>
      </c>
      <c r="D42" s="18"/>
      <c r="E42" s="18"/>
      <c r="F42" s="18"/>
      <c r="G42" s="18"/>
      <c r="H42" s="18"/>
      <c r="I42" s="18"/>
      <c r="J42" s="18"/>
      <c r="K42" s="18"/>
    </row>
    <row r="43" customFormat="false" ht="18" hidden="false" customHeight="true" outlineLevel="0" collapsed="false">
      <c r="A43" s="32"/>
      <c r="B43" s="32"/>
      <c r="C43" s="18"/>
      <c r="D43" s="18"/>
      <c r="E43" s="18"/>
      <c r="F43" s="18"/>
      <c r="G43" s="18"/>
      <c r="H43" s="18"/>
      <c r="I43" s="18"/>
      <c r="J43" s="18"/>
      <c r="K43" s="18"/>
    </row>
    <row r="44" customFormat="false" ht="4.5" hidden="false" customHeight="true" outlineLevel="0" collapsed="false"/>
    <row r="45" customFormat="false" ht="21.75" hidden="false" customHeight="true" outlineLevel="0" collapsed="false">
      <c r="A45" s="7" t="s">
        <v>55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customFormat="false" ht="15" hidden="false" customHeight="true" outlineLevel="0" collapsed="false">
      <c r="A46" s="33" t="s">
        <v>56</v>
      </c>
      <c r="B46" s="33"/>
      <c r="C46" s="33"/>
      <c r="D46" s="33"/>
      <c r="E46" s="33"/>
      <c r="G46" s="33" t="s">
        <v>57</v>
      </c>
      <c r="H46" s="33"/>
      <c r="I46" s="33"/>
      <c r="J46" s="33"/>
      <c r="K46" s="33"/>
    </row>
    <row r="47" customFormat="false" ht="30" hidden="false" customHeight="true" outlineLevel="0" collapsed="false">
      <c r="A47" s="34"/>
      <c r="B47" s="34"/>
      <c r="C47" s="34"/>
      <c r="D47" s="34"/>
      <c r="E47" s="34"/>
      <c r="G47" s="34"/>
      <c r="H47" s="34"/>
      <c r="I47" s="34"/>
      <c r="J47" s="34"/>
      <c r="K47" s="34"/>
    </row>
    <row r="48" customFormat="false" ht="13.5" hidden="false" customHeight="true" outlineLevel="0" collapsed="false">
      <c r="A48" s="35" t="s">
        <v>58</v>
      </c>
      <c r="B48" s="35"/>
      <c r="C48" s="35"/>
      <c r="D48" s="35"/>
      <c r="E48" s="35"/>
      <c r="G48" s="35" t="s">
        <v>59</v>
      </c>
      <c r="H48" s="35"/>
      <c r="I48" s="35"/>
      <c r="J48" s="35"/>
      <c r="K48" s="35"/>
    </row>
    <row r="49" customFormat="false" ht="25.5" hidden="false" customHeight="true" outlineLevel="0" collapsed="false">
      <c r="A49" s="36" t="s">
        <v>60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</row>
  </sheetData>
  <mergeCells count="52">
    <mergeCell ref="A1:K1"/>
    <mergeCell ref="A2:F3"/>
    <mergeCell ref="G2:K3"/>
    <mergeCell ref="A4:F4"/>
    <mergeCell ref="J4:K4"/>
    <mergeCell ref="A6:K6"/>
    <mergeCell ref="A7:E7"/>
    <mergeCell ref="G7:K7"/>
    <mergeCell ref="A8:E8"/>
    <mergeCell ref="G8:K8"/>
    <mergeCell ref="A9:E9"/>
    <mergeCell ref="G9:K9"/>
    <mergeCell ref="A10:E10"/>
    <mergeCell ref="G10:K10"/>
    <mergeCell ref="A11:E11"/>
    <mergeCell ref="G11:K11"/>
    <mergeCell ref="A13:K13"/>
    <mergeCell ref="A14:B14"/>
    <mergeCell ref="C14:E14"/>
    <mergeCell ref="G14:H14"/>
    <mergeCell ref="I14:K14"/>
    <mergeCell ref="A15:B15"/>
    <mergeCell ref="C15:E15"/>
    <mergeCell ref="G15:H15"/>
    <mergeCell ref="I15:K15"/>
    <mergeCell ref="A16:B16"/>
    <mergeCell ref="C16:E16"/>
    <mergeCell ref="G16:H16"/>
    <mergeCell ref="I16:K16"/>
    <mergeCell ref="A18:K18"/>
    <mergeCell ref="A28:J28"/>
    <mergeCell ref="A29:K29"/>
    <mergeCell ref="A31:K31"/>
    <mergeCell ref="A32:K32"/>
    <mergeCell ref="A33:K33"/>
    <mergeCell ref="A34:K34"/>
    <mergeCell ref="A35:K35"/>
    <mergeCell ref="A36:K36"/>
    <mergeCell ref="A37:K37"/>
    <mergeCell ref="A38:K38"/>
    <mergeCell ref="A39:K39"/>
    <mergeCell ref="A41:K41"/>
    <mergeCell ref="A42:B43"/>
    <mergeCell ref="C42:K43"/>
    <mergeCell ref="A45:K45"/>
    <mergeCell ref="A46:E46"/>
    <mergeCell ref="G46:K46"/>
    <mergeCell ref="A47:E47"/>
    <mergeCell ref="G47:K47"/>
    <mergeCell ref="A48:E48"/>
    <mergeCell ref="G48:K48"/>
    <mergeCell ref="A49:K49"/>
  </mergeCells>
  <conditionalFormatting sqref="A29">
    <cfRule type="containsText" priority="2" operator="containsText" aboveAverage="0" equalAverage="0" bottom="0" percent="0" rank="0" text="möglich" dxfId="0">
      <formula>NOT(ISERROR(SEARCH("möglich",A29)))</formula>
    </cfRule>
    <cfRule type="containsText" priority="3" operator="containsText" aboveAverage="0" equalAverage="0" bottom="0" percent="0" rank="0" text="vollem Umfang" dxfId="1">
      <formula>NOT(ISERROR(SEARCH("vollem Umfang",A29)))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6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7"/>
    <col collapsed="false" customWidth="true" hidden="false" outlineLevel="0" max="6" min="6" style="0" width="13"/>
    <col collapsed="false" customWidth="true" hidden="false" outlineLevel="0" max="8" min="7" style="0" width="9"/>
  </cols>
  <sheetData>
    <row r="1" customFormat="false" ht="30" hidden="false" customHeight="true" outlineLevel="0" collapsed="false">
      <c r="A1" s="37" t="s">
        <v>61</v>
      </c>
      <c r="B1" s="37"/>
      <c r="C1" s="37"/>
      <c r="D1" s="37"/>
      <c r="E1" s="37"/>
      <c r="F1" s="37"/>
      <c r="G1" s="37"/>
      <c r="H1" s="37"/>
    </row>
    <row r="2" customFormat="false" ht="27.75" hidden="false" customHeight="true" outlineLevel="0" collapsed="false">
      <c r="A2" s="38" t="s">
        <v>62</v>
      </c>
      <c r="B2" s="38"/>
      <c r="C2" s="38"/>
      <c r="D2" s="38"/>
      <c r="E2" s="38"/>
      <c r="F2" s="38"/>
      <c r="G2" s="38"/>
      <c r="H2" s="38"/>
    </row>
    <row r="3" customFormat="false" ht="6" hidden="false" customHeight="true" outlineLevel="0" collapsed="false"/>
    <row r="4" customFormat="false" ht="30" hidden="false" customHeight="true" outlineLevel="0" collapsed="false">
      <c r="A4" s="39" t="s">
        <v>33</v>
      </c>
      <c r="B4" s="39" t="s">
        <v>34</v>
      </c>
      <c r="C4" s="39" t="s">
        <v>63</v>
      </c>
      <c r="D4" s="39" t="s">
        <v>35</v>
      </c>
      <c r="E4" s="39" t="s">
        <v>36</v>
      </c>
      <c r="F4" s="39" t="s">
        <v>37</v>
      </c>
      <c r="G4" s="39" t="s">
        <v>38</v>
      </c>
      <c r="H4" s="39" t="s">
        <v>64</v>
      </c>
    </row>
    <row r="5" customFormat="false" ht="18" hidden="false" customHeight="true" outlineLevel="0" collapsed="false">
      <c r="A5" s="40" t="s">
        <v>43</v>
      </c>
      <c r="B5" s="30" t="s">
        <v>65</v>
      </c>
      <c r="C5" s="41" t="s">
        <v>66</v>
      </c>
      <c r="D5" s="41" t="s">
        <v>66</v>
      </c>
      <c r="E5" s="41" t="s">
        <v>67</v>
      </c>
      <c r="F5" s="41" t="s">
        <v>68</v>
      </c>
      <c r="G5" s="41" t="n">
        <v>3</v>
      </c>
      <c r="H5" s="41" t="n">
        <v>1</v>
      </c>
    </row>
    <row r="6" customFormat="false" ht="18" hidden="false" customHeight="true" outlineLevel="0" collapsed="false">
      <c r="A6" s="42" t="s">
        <v>69</v>
      </c>
      <c r="B6" s="31" t="s">
        <v>70</v>
      </c>
      <c r="C6" s="43" t="s">
        <v>66</v>
      </c>
      <c r="D6" s="43" t="s">
        <v>66</v>
      </c>
      <c r="E6" s="43" t="s">
        <v>71</v>
      </c>
      <c r="F6" s="43" t="s">
        <v>68</v>
      </c>
      <c r="G6" s="43" t="n">
        <v>2</v>
      </c>
      <c r="H6" s="43" t="n">
        <v>3</v>
      </c>
    </row>
    <row r="7" customFormat="false" ht="18" hidden="false" customHeight="true" outlineLevel="0" collapsed="false">
      <c r="A7" s="40" t="s">
        <v>46</v>
      </c>
      <c r="B7" s="30" t="s">
        <v>72</v>
      </c>
      <c r="C7" s="41" t="s">
        <v>66</v>
      </c>
      <c r="D7" s="41" t="s">
        <v>66</v>
      </c>
      <c r="E7" s="41" t="s">
        <v>71</v>
      </c>
      <c r="F7" s="41" t="s">
        <v>68</v>
      </c>
      <c r="G7" s="41" t="n">
        <v>2</v>
      </c>
      <c r="H7" s="41" t="n">
        <v>3</v>
      </c>
    </row>
    <row r="8" customFormat="false" ht="18" hidden="false" customHeight="true" outlineLevel="0" collapsed="false">
      <c r="A8" s="42" t="s">
        <v>48</v>
      </c>
      <c r="B8" s="31" t="s">
        <v>73</v>
      </c>
      <c r="C8" s="43" t="s">
        <v>66</v>
      </c>
      <c r="D8" s="43" t="s">
        <v>66</v>
      </c>
      <c r="E8" s="43" t="s">
        <v>71</v>
      </c>
      <c r="F8" s="43" t="s">
        <v>68</v>
      </c>
      <c r="G8" s="43" t="n">
        <v>2</v>
      </c>
      <c r="H8" s="43" t="n">
        <v>3</v>
      </c>
    </row>
    <row r="9" customFormat="false" ht="18" hidden="false" customHeight="true" outlineLevel="0" collapsed="false">
      <c r="A9" s="40" t="s">
        <v>74</v>
      </c>
      <c r="B9" s="30" t="s">
        <v>75</v>
      </c>
      <c r="C9" s="41" t="s">
        <v>66</v>
      </c>
      <c r="D9" s="41" t="s">
        <v>66</v>
      </c>
      <c r="E9" s="41" t="s">
        <v>71</v>
      </c>
      <c r="F9" s="41" t="s">
        <v>68</v>
      </c>
      <c r="G9" s="41" t="n">
        <v>2</v>
      </c>
      <c r="H9" s="41" t="n">
        <v>3</v>
      </c>
    </row>
    <row r="10" customFormat="false" ht="18" hidden="false" customHeight="true" outlineLevel="0" collapsed="false">
      <c r="A10" s="42" t="s">
        <v>76</v>
      </c>
      <c r="B10" s="31" t="s">
        <v>77</v>
      </c>
      <c r="C10" s="43" t="s">
        <v>66</v>
      </c>
      <c r="D10" s="43" t="s">
        <v>78</v>
      </c>
      <c r="E10" s="43" t="s">
        <v>71</v>
      </c>
      <c r="F10" s="43" t="s">
        <v>68</v>
      </c>
      <c r="G10" s="43" t="n">
        <v>2</v>
      </c>
      <c r="H10" s="43" t="n">
        <v>3</v>
      </c>
    </row>
    <row r="11" customFormat="false" ht="18" hidden="false" customHeight="true" outlineLevel="0" collapsed="false">
      <c r="A11" s="40" t="s">
        <v>79</v>
      </c>
      <c r="B11" s="30" t="s">
        <v>80</v>
      </c>
      <c r="C11" s="41" t="s">
        <v>66</v>
      </c>
      <c r="D11" s="41" t="s">
        <v>66</v>
      </c>
      <c r="E11" s="41" t="s">
        <v>67</v>
      </c>
      <c r="F11" s="41" t="s">
        <v>68</v>
      </c>
      <c r="G11" s="41" t="n">
        <v>3</v>
      </c>
      <c r="H11" s="41" t="n">
        <v>1</v>
      </c>
    </row>
    <row r="12" customFormat="false" ht="18" hidden="false" customHeight="true" outlineLevel="0" collapsed="false">
      <c r="A12" s="42" t="s">
        <v>81</v>
      </c>
      <c r="B12" s="31" t="s">
        <v>82</v>
      </c>
      <c r="C12" s="43" t="s">
        <v>83</v>
      </c>
      <c r="D12" s="43" t="s">
        <v>83</v>
      </c>
      <c r="E12" s="43" t="s">
        <v>71</v>
      </c>
      <c r="F12" s="43" t="s">
        <v>84</v>
      </c>
      <c r="G12" s="43" t="n">
        <v>2</v>
      </c>
      <c r="H12" s="43" t="n">
        <v>3</v>
      </c>
    </row>
    <row r="13" customFormat="false" ht="18" hidden="false" customHeight="true" outlineLevel="0" collapsed="false">
      <c r="A13" s="40" t="s">
        <v>85</v>
      </c>
      <c r="B13" s="30" t="s">
        <v>86</v>
      </c>
      <c r="C13" s="41" t="s">
        <v>83</v>
      </c>
      <c r="D13" s="41" t="s">
        <v>83</v>
      </c>
      <c r="E13" s="41" t="s">
        <v>71</v>
      </c>
      <c r="F13" s="41" t="s">
        <v>84</v>
      </c>
      <c r="G13" s="41" t="n">
        <v>2</v>
      </c>
      <c r="H13" s="41" t="n">
        <v>3</v>
      </c>
    </row>
    <row r="14" customFormat="false" ht="18" hidden="false" customHeight="true" outlineLevel="0" collapsed="false">
      <c r="A14" s="42" t="s">
        <v>87</v>
      </c>
      <c r="B14" s="31" t="s">
        <v>88</v>
      </c>
      <c r="C14" s="43" t="s">
        <v>83</v>
      </c>
      <c r="D14" s="43" t="s">
        <v>83</v>
      </c>
      <c r="E14" s="43" t="s">
        <v>71</v>
      </c>
      <c r="F14" s="43" t="s">
        <v>84</v>
      </c>
      <c r="G14" s="43" t="n">
        <v>2</v>
      </c>
      <c r="H14" s="43" t="n">
        <v>3</v>
      </c>
    </row>
    <row r="15" customFormat="false" ht="18" hidden="false" customHeight="true" outlineLevel="0" collapsed="false">
      <c r="A15" s="40" t="s">
        <v>89</v>
      </c>
      <c r="B15" s="30" t="s">
        <v>90</v>
      </c>
      <c r="C15" s="41" t="s">
        <v>91</v>
      </c>
      <c r="D15" s="41" t="s">
        <v>91</v>
      </c>
      <c r="E15" s="41" t="s">
        <v>67</v>
      </c>
      <c r="F15" s="41" t="s">
        <v>92</v>
      </c>
      <c r="G15" s="41" t="n">
        <v>3</v>
      </c>
      <c r="H15" s="41" t="n">
        <v>1</v>
      </c>
    </row>
    <row r="16" customFormat="false" ht="18" hidden="false" customHeight="true" outlineLevel="0" collapsed="false">
      <c r="A16" s="42" t="s">
        <v>93</v>
      </c>
      <c r="B16" s="31" t="s">
        <v>94</v>
      </c>
      <c r="C16" s="43" t="s">
        <v>91</v>
      </c>
      <c r="D16" s="43" t="s">
        <v>91</v>
      </c>
      <c r="E16" s="43" t="s">
        <v>67</v>
      </c>
      <c r="F16" s="43" t="s">
        <v>92</v>
      </c>
      <c r="G16" s="43" t="n">
        <v>3</v>
      </c>
      <c r="H16" s="43" t="n">
        <v>1</v>
      </c>
    </row>
    <row r="17" customFormat="false" ht="18" hidden="false" customHeight="true" outlineLevel="0" collapsed="false">
      <c r="A17" s="40" t="s">
        <v>95</v>
      </c>
      <c r="B17" s="30" t="s">
        <v>96</v>
      </c>
      <c r="C17" s="41" t="s">
        <v>91</v>
      </c>
      <c r="D17" s="41" t="s">
        <v>97</v>
      </c>
      <c r="E17" s="41"/>
      <c r="F17" s="41" t="s">
        <v>84</v>
      </c>
      <c r="G17" s="41" t="n">
        <v>2</v>
      </c>
      <c r="H17" s="41" t="n">
        <v>3</v>
      </c>
    </row>
    <row r="18" customFormat="false" ht="18" hidden="false" customHeight="true" outlineLevel="0" collapsed="false">
      <c r="A18" s="42" t="s">
        <v>98</v>
      </c>
      <c r="B18" s="31" t="s">
        <v>99</v>
      </c>
      <c r="C18" s="43" t="s">
        <v>91</v>
      </c>
      <c r="D18" s="43" t="s">
        <v>97</v>
      </c>
      <c r="E18" s="43"/>
      <c r="F18" s="43" t="s">
        <v>84</v>
      </c>
      <c r="G18" s="43" t="n">
        <v>2</v>
      </c>
      <c r="H18" s="43" t="n">
        <v>3</v>
      </c>
    </row>
    <row r="19" customFormat="false" ht="18" hidden="false" customHeight="true" outlineLevel="0" collapsed="false">
      <c r="A19" s="40" t="s">
        <v>100</v>
      </c>
      <c r="B19" s="30" t="s">
        <v>101</v>
      </c>
      <c r="C19" s="41" t="s">
        <v>102</v>
      </c>
      <c r="D19" s="41" t="s">
        <v>103</v>
      </c>
      <c r="E19" s="41"/>
      <c r="F19" s="41" t="s">
        <v>104</v>
      </c>
      <c r="G19" s="41" t="n">
        <v>2</v>
      </c>
      <c r="H19" s="41" t="n">
        <v>3</v>
      </c>
    </row>
    <row r="20" customFormat="false" ht="18" hidden="false" customHeight="true" outlineLevel="0" collapsed="false">
      <c r="A20" s="42" t="s">
        <v>105</v>
      </c>
      <c r="B20" s="31" t="s">
        <v>106</v>
      </c>
      <c r="C20" s="43" t="s">
        <v>107</v>
      </c>
      <c r="D20" s="43" t="s">
        <v>107</v>
      </c>
      <c r="E20" s="43" t="s">
        <v>108</v>
      </c>
      <c r="F20" s="43" t="s">
        <v>84</v>
      </c>
      <c r="G20" s="43" t="n">
        <v>0</v>
      </c>
      <c r="H20" s="43" t="s">
        <v>109</v>
      </c>
    </row>
    <row r="22" customFormat="false" ht="24" hidden="false" customHeight="true" outlineLevel="0" collapsed="false">
      <c r="A22" s="38" t="s">
        <v>110</v>
      </c>
      <c r="B22" s="38"/>
      <c r="C22" s="38"/>
      <c r="D22" s="38"/>
      <c r="E22" s="38"/>
      <c r="F22" s="38"/>
      <c r="G22" s="38"/>
      <c r="H22" s="38"/>
    </row>
  </sheetData>
  <mergeCells count="3">
    <mergeCell ref="A1:H1"/>
    <mergeCell ref="A2:H2"/>
    <mergeCell ref="A22:H22"/>
  </mergeCells>
  <printOptions headings="false" gridLines="false" gridLinesSet="true" horizontalCentered="false" verticalCentered="false"/>
  <pageMargins left="0.3" right="0.3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0"/>
    <col collapsed="false" customWidth="true" hidden="false" outlineLevel="0" max="4" min="4" style="0" width="3"/>
  </cols>
  <sheetData>
    <row r="2" customFormat="false" ht="31.5" hidden="false" customHeight="true" outlineLevel="0" collapsed="false">
      <c r="B2" s="44" t="s">
        <v>111</v>
      </c>
      <c r="C2" s="44"/>
    </row>
    <row r="4" customFormat="false" ht="19.5" hidden="false" customHeight="true" outlineLevel="0" collapsed="false">
      <c r="B4" s="45" t="s">
        <v>112</v>
      </c>
      <c r="C4" s="45"/>
    </row>
    <row r="5" customFormat="false" ht="30" hidden="false" customHeight="true" outlineLevel="0" collapsed="false">
      <c r="B5" s="46" t="s">
        <v>113</v>
      </c>
      <c r="C5" s="47" t="s">
        <v>114</v>
      </c>
    </row>
    <row r="6" customFormat="false" ht="30" hidden="false" customHeight="true" outlineLevel="0" collapsed="false">
      <c r="B6" s="46" t="s">
        <v>115</v>
      </c>
      <c r="C6" s="47" t="s">
        <v>116</v>
      </c>
    </row>
    <row r="7" customFormat="false" ht="30" hidden="false" customHeight="true" outlineLevel="0" collapsed="false">
      <c r="B7" s="46" t="s">
        <v>117</v>
      </c>
      <c r="C7" s="47" t="s">
        <v>118</v>
      </c>
    </row>
    <row r="8" customFormat="false" ht="30" hidden="false" customHeight="true" outlineLevel="0" collapsed="false">
      <c r="B8" s="46" t="s">
        <v>119</v>
      </c>
      <c r="C8" s="47" t="s">
        <v>120</v>
      </c>
    </row>
    <row r="9" customFormat="false" ht="30" hidden="false" customHeight="true" outlineLevel="0" collapsed="false">
      <c r="B9" s="46" t="s">
        <v>121</v>
      </c>
      <c r="C9" s="47" t="s">
        <v>122</v>
      </c>
    </row>
    <row r="10" customFormat="false" ht="30" hidden="false" customHeight="true" outlineLevel="0" collapsed="false">
      <c r="B10" s="46" t="s">
        <v>123</v>
      </c>
      <c r="C10" s="47" t="s">
        <v>124</v>
      </c>
    </row>
    <row r="12" customFormat="false" ht="19.5" hidden="false" customHeight="true" outlineLevel="0" collapsed="false">
      <c r="B12" s="45" t="s">
        <v>125</v>
      </c>
      <c r="C12" s="45"/>
    </row>
    <row r="13" customFormat="false" ht="19.5" hidden="false" customHeight="true" outlineLevel="0" collapsed="false">
      <c r="B13" s="48"/>
      <c r="C13" s="49" t="s">
        <v>126</v>
      </c>
    </row>
    <row r="14" customFormat="false" ht="19.5" hidden="false" customHeight="true" outlineLevel="0" collapsed="false">
      <c r="B14" s="34"/>
      <c r="C14" s="49" t="s">
        <v>127</v>
      </c>
    </row>
    <row r="15" customFormat="false" ht="19.5" hidden="false" customHeight="true" outlineLevel="0" collapsed="false">
      <c r="B15" s="50"/>
      <c r="C15" s="49" t="s">
        <v>128</v>
      </c>
    </row>
    <row r="16" customFormat="false" ht="19.5" hidden="false" customHeight="true" outlineLevel="0" collapsed="false">
      <c r="B16" s="51"/>
      <c r="C16" s="49" t="s">
        <v>129</v>
      </c>
    </row>
    <row r="17" customFormat="false" ht="19.5" hidden="false" customHeight="true" outlineLevel="0" collapsed="false">
      <c r="B17" s="52"/>
      <c r="C17" s="49" t="s">
        <v>130</v>
      </c>
    </row>
    <row r="19" customFormat="false" ht="19.5" hidden="false" customHeight="true" outlineLevel="0" collapsed="false">
      <c r="B19" s="45" t="s">
        <v>131</v>
      </c>
      <c r="C19" s="45"/>
    </row>
    <row r="20" customFormat="false" ht="45.75" hidden="false" customHeight="true" outlineLevel="0" collapsed="false">
      <c r="B20" s="46" t="s">
        <v>132</v>
      </c>
      <c r="C20" s="47" t="s">
        <v>133</v>
      </c>
    </row>
    <row r="21" customFormat="false" ht="45.75" hidden="false" customHeight="true" outlineLevel="0" collapsed="false">
      <c r="B21" s="46" t="s">
        <v>134</v>
      </c>
      <c r="C21" s="47" t="s">
        <v>135</v>
      </c>
    </row>
    <row r="22" customFormat="false" ht="45.75" hidden="false" customHeight="true" outlineLevel="0" collapsed="false">
      <c r="B22" s="46" t="s">
        <v>136</v>
      </c>
      <c r="C22" s="47" t="s">
        <v>137</v>
      </c>
    </row>
    <row r="23" customFormat="false" ht="45.75" hidden="false" customHeight="true" outlineLevel="0" collapsed="false">
      <c r="B23" s="46" t="s">
        <v>138</v>
      </c>
      <c r="C23" s="47" t="s">
        <v>139</v>
      </c>
    </row>
  </sheetData>
  <mergeCells count="4">
    <mergeCell ref="B2:C2"/>
    <mergeCell ref="B4:C4"/>
    <mergeCell ref="B12:C12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2026-09-07T05:16:22Z</dcterms:created>
  <dc:creator>openpyxl</dc:creator>
  <dc:description/>
  <dc:language>en-US</dc:language>
  <cp:lastModifiedBy/>
  <dcterms:modified xsi:type="dcterms:W3CDTF">2026-09-07T05:16:22Z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