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tokoll" sheetId="1" state="visible" r:id="rId3"/>
    <sheet name="Listen" sheetId="2" state="hidden" r:id="rId4"/>
  </sheets>
  <definedNames>
    <definedName function="false" hidden="false" localSheetId="0" name="_xlnm.Print_Area" vbProcedure="false">Protokoll!$A$1:$J$57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3" authorId="0">
      <text>
        <r>
          <rPr>
            <sz val="10"/>
            <rFont val="Arial"/>
            <family val="2"/>
          </rPr>
          <t xml:space="preserve">Ausfüllhinweis:
• Weiße Felder = Eingabefelder.
• Anwesend, Status und Priorität per Dropdown auswählen.
• Zähler und Fortschritt berechnen sich automatisch.
• Auswahllisten auf dem Blatt 'Listen' (ausgeblendet) anpassbar.</t>
        </r>
      </text>
    </comment>
  </commentList>
</comments>
</file>

<file path=xl/sharedStrings.xml><?xml version="1.0" encoding="utf-8"?>
<sst xmlns="http://schemas.openxmlformats.org/spreadsheetml/2006/main" count="174" uniqueCount="124">
  <si>
    <t xml:space="preserve">◆</t>
  </si>
  <si>
    <t xml:space="preserve">Muster GmbH
Musterstraße 12 · 10115 Berlin
www.muster-beispiel.de</t>
  </si>
  <si>
    <t xml:space="preserve">BESPRECHUNGSPROTOKOLL</t>
  </si>
  <si>
    <t xml:space="preserve">Meeting-Dokumentation · Beschlüsse · Aufgabenverfolgung</t>
  </si>
  <si>
    <t xml:space="preserve">  1   ECKDATEN DER BESPRECHUNG</t>
  </si>
  <si>
    <t xml:space="preserve">Betreff / Titel</t>
  </si>
  <si>
    <t xml:space="preserve">Projekt-Statusmeeting – Quartalsabstimmung Q2</t>
  </si>
  <si>
    <t xml:space="preserve">Datum</t>
  </si>
  <si>
    <t xml:space="preserve">2026-04-15</t>
  </si>
  <si>
    <t xml:space="preserve">Uhrzeit</t>
  </si>
  <si>
    <t xml:space="preserve">09:30 – 10:45</t>
  </si>
  <si>
    <t xml:space="preserve">Ort / Raum</t>
  </si>
  <si>
    <t xml:space="preserve">Raum 3.14 / MS Teams</t>
  </si>
  <si>
    <t xml:space="preserve">Sitzungsleitung</t>
  </si>
  <si>
    <t xml:space="preserve">L. Hartmann</t>
  </si>
  <si>
    <t xml:space="preserve">Protokoll</t>
  </si>
  <si>
    <t xml:space="preserve">N. Vogt</t>
  </si>
  <si>
    <t xml:space="preserve">Protokoll-Nr.</t>
  </si>
  <si>
    <t xml:space="preserve">2026-014</t>
  </si>
  <si>
    <t xml:space="preserve">Nächster Termin</t>
  </si>
  <si>
    <t xml:space="preserve">2026-05-13</t>
  </si>
  <si>
    <t xml:space="preserve">Verteiler</t>
  </si>
  <si>
    <t xml:space="preserve">Alle Teilnehmenden + Abt.-Leitung Vertrieb</t>
  </si>
  <si>
    <t xml:space="preserve">  2   TEILNEHMENDE</t>
  </si>
  <si>
    <t xml:space="preserve">Nr.</t>
  </si>
  <si>
    <t xml:space="preserve">Name</t>
  </si>
  <si>
    <t xml:space="preserve">Funktion / Rolle</t>
  </si>
  <si>
    <t xml:space="preserve">Abteilung</t>
  </si>
  <si>
    <t xml:space="preserve">Anwesend</t>
  </si>
  <si>
    <t xml:space="preserve">Kürzel</t>
  </si>
  <si>
    <t xml:space="preserve">E-Mail</t>
  </si>
  <si>
    <t xml:space="preserve">Sitzungsleitung / Projektleitung</t>
  </si>
  <si>
    <t xml:space="preserve">Projektbüro</t>
  </si>
  <si>
    <t xml:space="preserve">Ja</t>
  </si>
  <si>
    <t xml:space="preserve">LH</t>
  </si>
  <si>
    <t xml:space="preserve">l.hartmann@muster-beispiel.de</t>
  </si>
  <si>
    <t xml:space="preserve">Protokollführung</t>
  </si>
  <si>
    <t xml:space="preserve">NV</t>
  </si>
  <si>
    <t xml:space="preserve">n.vogt@muster-beispiel.de</t>
  </si>
  <si>
    <t xml:space="preserve">S. Bauer</t>
  </si>
  <si>
    <t xml:space="preserve">Fachbereich Vertrieb</t>
  </si>
  <si>
    <t xml:space="preserve">Vertrieb</t>
  </si>
  <si>
    <t xml:space="preserve">SB</t>
  </si>
  <si>
    <t xml:space="preserve">s.bauer@muster-beispiel.de</t>
  </si>
  <si>
    <t xml:space="preserve">M. Keller</t>
  </si>
  <si>
    <t xml:space="preserve">Fachbereich Technik</t>
  </si>
  <si>
    <t xml:space="preserve">Entwicklung</t>
  </si>
  <si>
    <t xml:space="preserve">MK</t>
  </si>
  <si>
    <t xml:space="preserve">m.keller@muster-beispiel.de</t>
  </si>
  <si>
    <t xml:space="preserve">A. Roth</t>
  </si>
  <si>
    <t xml:space="preserve">Controlling</t>
  </si>
  <si>
    <t xml:space="preserve">Finanzen</t>
  </si>
  <si>
    <t xml:space="preserve">Nein</t>
  </si>
  <si>
    <t xml:space="preserve">AR</t>
  </si>
  <si>
    <t xml:space="preserve">a.roth@muster-beispiel.de</t>
  </si>
  <si>
    <t xml:space="preserve">T. Sommer</t>
  </si>
  <si>
    <t xml:space="preserve">Externe Beratung</t>
  </si>
  <si>
    <t xml:space="preserve">extern</t>
  </si>
  <si>
    <t xml:space="preserve">TS</t>
  </si>
  <si>
    <t xml:space="preserve">t.sommer@extern-beispiel.de</t>
  </si>
  <si>
    <t xml:space="preserve">Anwesend gesamt:</t>
  </si>
  <si>
    <t xml:space="preserve">  3   TAGESORDNUNG &amp; BESPRECHUNGSPUNKTE (TOP)</t>
  </si>
  <si>
    <t xml:space="preserve">TOP</t>
  </si>
  <si>
    <t xml:space="preserve">Thema</t>
  </si>
  <si>
    <t xml:space="preserve">Diskussion / Kernpunkte</t>
  </si>
  <si>
    <t xml:space="preserve">Beschluss / Ergebnis</t>
  </si>
  <si>
    <t xml:space="preserve">Verantwortlich</t>
  </si>
  <si>
    <t xml:space="preserve">1</t>
  </si>
  <si>
    <t xml:space="preserve">Rückblick offene Punkte</t>
  </si>
  <si>
    <t xml:space="preserve">Status der Aufgaben aus dem Vormonat gesichtet; zwei Punkte noch offen.</t>
  </si>
  <si>
    <t xml:space="preserve">Offene Punkte werden in die Aufgabenliste übernommen.</t>
  </si>
  <si>
    <t xml:space="preserve">2</t>
  </si>
  <si>
    <t xml:space="preserve">Quartalszahlen Vertrieb</t>
  </si>
  <si>
    <t xml:space="preserve">Umsatz leicht über Plan; Nachfrage in Region Süd schwächer als erwartet.</t>
  </si>
  <si>
    <t xml:space="preserve">Zusätzliche Kampagne für Region Süd wird geprüft.</t>
  </si>
  <si>
    <t xml:space="preserve">3</t>
  </si>
  <si>
    <t xml:space="preserve">Technische Roadmap</t>
  </si>
  <si>
    <t xml:space="preserve">Neue Release-Version verzögert sich um ca. zwei Wochen wegen Testphase.</t>
  </si>
  <si>
    <t xml:space="preserve">Verschobenes Release-Datum auf KW 22 beschlossen.</t>
  </si>
  <si>
    <t xml:space="preserve">4</t>
  </si>
  <si>
    <t xml:space="preserve">Budgetfreigabe</t>
  </si>
  <si>
    <t xml:space="preserve">Antrag auf Zusatzbudget für externe Beratung vorgestellt und diskutiert.</t>
  </si>
  <si>
    <t xml:space="preserve">Freigabe bis 15.000 € beschlossen; Controlling prüft Details.</t>
  </si>
  <si>
    <t xml:space="preserve">5</t>
  </si>
  <si>
    <t xml:space="preserve">Sonstiges / Termine</t>
  </si>
  <si>
    <t xml:space="preserve">Nächster Termin und Urlaubsplanung im Team kurz abgestimmt.</t>
  </si>
  <si>
    <t xml:space="preserve">Folgetermin am 2026-05-13 bestätigt.</t>
  </si>
  <si>
    <t xml:space="preserve">  4   AUFGABEN &amp; MASSNAHMEN (ACTION ITEMS)</t>
  </si>
  <si>
    <t xml:space="preserve">Aufgabe / Maßnahme</t>
  </si>
  <si>
    <t xml:space="preserve">Erstellt am</t>
  </si>
  <si>
    <t xml:space="preserve">Fällig am</t>
  </si>
  <si>
    <t xml:space="preserve">Status</t>
  </si>
  <si>
    <t xml:space="preserve">Priorität</t>
  </si>
  <si>
    <t xml:space="preserve">Kampagnenkonzept Region Süd erstellen</t>
  </si>
  <si>
    <t xml:space="preserve">2026-04-30</t>
  </si>
  <si>
    <t xml:space="preserve">In Bearbeitung</t>
  </si>
  <si>
    <t xml:space="preserve">Hoch</t>
  </si>
  <si>
    <t xml:space="preserve">Release-Testplan aktualisieren</t>
  </si>
  <si>
    <t xml:space="preserve">2026-04-22</t>
  </si>
  <si>
    <t xml:space="preserve">Offen</t>
  </si>
  <si>
    <t xml:space="preserve">Mittel</t>
  </si>
  <si>
    <t xml:space="preserve">Zusatzbudget final prüfen &amp; freigeben</t>
  </si>
  <si>
    <t xml:space="preserve">2026-04-24</t>
  </si>
  <si>
    <t xml:space="preserve">Protokoll versenden an Verteiler</t>
  </si>
  <si>
    <t xml:space="preserve">2026-04-16</t>
  </si>
  <si>
    <t xml:space="preserve">Erledigt</t>
  </si>
  <si>
    <t xml:space="preserve">Folgetermin im Kalender einstellen</t>
  </si>
  <si>
    <t xml:space="preserve">2026-04-17</t>
  </si>
  <si>
    <t xml:space="preserve">Niedrig</t>
  </si>
  <si>
    <t xml:space="preserve">Offene Punkte Vormonat nachverfolgen</t>
  </si>
  <si>
    <t xml:space="preserve">2026-04-10</t>
  </si>
  <si>
    <t xml:space="preserve">Aufgaben-Übersicht:</t>
  </si>
  <si>
    <t xml:space="preserve">  5   ZUSAMMENFASSUNG &amp; FREIGABE</t>
  </si>
  <si>
    <t xml:space="preserve">Kurzzusammenfassung</t>
  </si>
  <si>
    <t xml:space="preserve">Die Quartalsziele im Vertrieb wurden weitgehend erreicht. Das nächste Release verschiebt sich auf KW 22. Ein Zusatzbudget für externe Beratung wurde bis 15.000 € freigegeben. Offene Punkte werden in der Aufgabenliste weiterverfolgt.</t>
  </si>
  <si>
    <t xml:space="preserve">________________________</t>
  </si>
  <si>
    <t xml:space="preserve">Sitzungsleitung (L. Hartmann)</t>
  </si>
  <si>
    <t xml:space="preserve">Protokollführung (N. Vogt)</t>
  </si>
  <si>
    <t xml:space="preserve">Vertraulich · Nur für den internen Gebrauch · Erstellt mit der Vorlage "Besprechungsprotokoll" · © 2026 Muster GmbH</t>
  </si>
  <si>
    <t xml:space="preserve">Entschuldigt</t>
  </si>
  <si>
    <t xml:space="preserve">Vertretung</t>
  </si>
  <si>
    <t xml:space="preserve">Verschoben</t>
  </si>
  <si>
    <t xml:space="preserve">Marketing</t>
  </si>
  <si>
    <t xml:space="preserve">Personal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</si>
</sst>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General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C9A227"/>
      <name val="Calibri"/>
      <family val="0"/>
      <charset val="1"/>
    </font>
    <font>
      <sz val="11"/>
      <color rgb="FF1F2A30"/>
      <name val="Calibri"/>
      <family val="0"/>
      <charset val="1"/>
    </font>
    <font>
      <sz val="9"/>
      <color rgb="FFC7D6DB"/>
      <name val="Calibri"/>
      <family val="0"/>
      <charset val="1"/>
    </font>
    <font>
      <b val="true"/>
      <sz val="20"/>
      <color rgb="FFFFFFFF"/>
      <name val="Calibri"/>
      <family val="0"/>
      <charset val="1"/>
    </font>
    <font>
      <sz val="10"/>
      <color rgb="FFAEC6CE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0"/>
      <color rgb="FF1B3A4B"/>
      <name val="Calibri"/>
      <family val="0"/>
      <charset val="1"/>
    </font>
    <font>
      <sz val="10"/>
      <color rgb="FF1F2A3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"/>
      <color rgb="FF5B6B72"/>
      <name val="Calibri"/>
      <family val="0"/>
      <charset val="1"/>
    </font>
    <font>
      <i val="true"/>
      <sz val="10"/>
      <color rgb="FF5B6B72"/>
      <name val="Calibri"/>
      <family val="0"/>
      <charset val="1"/>
    </font>
    <font>
      <b val="true"/>
      <sz val="10"/>
      <color rgb="FF2E7D46"/>
      <name val="Calibri"/>
      <family val="0"/>
      <charset val="1"/>
    </font>
    <font>
      <b val="true"/>
      <sz val="10"/>
      <color rgb="FF2E6E7E"/>
      <name val="Calibri"/>
      <family val="0"/>
      <charset val="1"/>
    </font>
    <font>
      <b val="true"/>
      <sz val="10"/>
      <color rgb="FF1F2A30"/>
      <name val="Calibri"/>
      <family val="0"/>
      <charset val="1"/>
    </font>
    <font>
      <sz val="9"/>
      <color rgb="FF9A6A00"/>
      <name val="Calibri"/>
      <family val="0"/>
      <charset val="1"/>
    </font>
    <font>
      <sz val="9"/>
      <color rgb="FFB3261E"/>
      <name val="Calibri"/>
      <family val="0"/>
      <charset val="1"/>
    </font>
    <font>
      <b val="true"/>
      <sz val="9"/>
      <color rgb="FF1B3A4B"/>
      <name val="Calibri"/>
      <family val="0"/>
      <charset val="1"/>
    </font>
    <font>
      <i val="true"/>
      <sz val="8"/>
      <color rgb="FF5B6B72"/>
      <name val="Calibri"/>
      <family val="0"/>
      <charset val="1"/>
    </font>
    <font>
      <sz val="10"/>
      <name val="Arial"/>
      <family val="2"/>
    </font>
    <font>
      <b val="true"/>
      <sz val="11"/>
      <color rgb="FFFFFFFF"/>
      <name val="Calibri"/>
      <family val="0"/>
      <charset val="1"/>
    </font>
    <font>
      <sz val="10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B3A4B"/>
        <bgColor rgb="FF1F2A30"/>
      </patternFill>
    </fill>
    <fill>
      <patternFill patternType="solid">
        <fgColor rgb="FFC9A227"/>
        <bgColor rgb="FF99CC00"/>
      </patternFill>
    </fill>
    <fill>
      <patternFill patternType="solid">
        <fgColor rgb="FF2E6E7E"/>
        <bgColor rgb="FF2E7D46"/>
      </patternFill>
    </fill>
    <fill>
      <patternFill patternType="solid">
        <fgColor rgb="FFD7E3E7"/>
        <bgColor rgb="FFDDE9F0"/>
      </patternFill>
    </fill>
    <fill>
      <patternFill patternType="solid">
        <fgColor rgb="FFFFFFFF"/>
        <bgColor rgb="FFF5F8F9"/>
      </patternFill>
    </fill>
    <fill>
      <patternFill patternType="solid">
        <fgColor rgb="FFEAF1F3"/>
        <bgColor rgb="FFF5F8F9"/>
      </patternFill>
    </fill>
    <fill>
      <patternFill patternType="solid">
        <fgColor rgb="FFF5F8F9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FCED3"/>
      </left>
      <right style="thin">
        <color rgb="FFBFCED3"/>
      </right>
      <top style="thin">
        <color rgb="FFBFCED3"/>
      </top>
      <bottom style="thin">
        <color rgb="FFBFCED3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BFCED3"/>
      </left>
      <right/>
      <top style="thin">
        <color rgb="FFBFCED3"/>
      </top>
      <bottom style="thin">
        <color rgb="FFBFCE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7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7" fillId="7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6" fillId="6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7" fillId="6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6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3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7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8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Calibri"/>
        <charset val="1"/>
        <family val="0"/>
        <b val="1"/>
        <color rgb="FF2E7D46"/>
        <sz val="10"/>
      </font>
      <fill>
        <patternFill>
          <bgColor rgb="FFDCEFE1"/>
        </patternFill>
      </fill>
    </dxf>
    <dxf>
      <font>
        <name val="Calibri"/>
        <charset val="1"/>
        <family val="0"/>
        <b val="1"/>
        <color rgb="FFB3261E"/>
        <sz val="10"/>
      </font>
      <fill>
        <patternFill>
          <bgColor rgb="FFF6DAD7"/>
        </patternFill>
      </fill>
    </dxf>
    <dxf>
      <font>
        <name val="Calibri"/>
        <charset val="1"/>
        <family val="0"/>
        <b val="1"/>
        <color rgb="FF9A6A00"/>
        <sz val="10"/>
      </font>
      <fill>
        <patternFill>
          <bgColor rgb="FFFBEFD0"/>
        </patternFill>
      </fill>
    </dxf>
    <dxf>
      <font>
        <name val="Calibri"/>
        <charset val="1"/>
        <family val="0"/>
        <b val="1"/>
        <color rgb="FF1B3A4B"/>
        <sz val="10"/>
      </font>
      <fill>
        <patternFill>
          <bgColor rgb="FFDDE9F0"/>
        </patternFill>
      </fill>
    </dxf>
    <dxf>
      <font>
        <name val="Calibri"/>
        <charset val="1"/>
        <family val="0"/>
        <color rgb="FF9A6A00"/>
        <sz val="10"/>
      </font>
      <fill>
        <patternFill>
          <bgColor rgb="FFFBEFD0"/>
        </patternFill>
      </fill>
    </dxf>
    <dxf>
      <font>
        <name val="Calibri"/>
        <charset val="1"/>
        <family val="0"/>
        <color rgb="FF2E7D46"/>
        <sz val="10"/>
      </font>
      <fill>
        <patternFill>
          <bgColor rgb="FFDCEF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6A00"/>
      <rgbColor rgb="FF800080"/>
      <rgbColor rgb="FF2E6E7E"/>
      <rgbColor rgb="FFAEC6CE"/>
      <rgbColor rgb="FF808080"/>
      <rgbColor rgb="FF9999FF"/>
      <rgbColor rgb="FF993366"/>
      <rgbColor rgb="FFFBEFD0"/>
      <rgbColor rgb="FFDDE9F0"/>
      <rgbColor rgb="FF660066"/>
      <rgbColor rgb="FFFF8080"/>
      <rgbColor rgb="FF0066CC"/>
      <rgbColor rgb="FFC7D6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1F3"/>
      <rgbColor rgb="FFDCEFE1"/>
      <rgbColor rgb="FFF5F8F9"/>
      <rgbColor rgb="FFBFCED3"/>
      <rgbColor rgb="FFFF99CC"/>
      <rgbColor rgb="FFD7E3E7"/>
      <rgbColor rgb="FFF6DAD7"/>
      <rgbColor rgb="FF3366FF"/>
      <rgbColor rgb="FF33CCCC"/>
      <rgbColor rgb="FF99CC00"/>
      <rgbColor rgb="FFFFCC00"/>
      <rgbColor rgb="FFC9A227"/>
      <rgbColor rgb="FFFF6600"/>
      <rgbColor rgb="FF5B6B72"/>
      <rgbColor rgb="FF969696"/>
      <rgbColor rgb="FF1B3A4B"/>
      <rgbColor rgb="FF2E7D46"/>
      <rgbColor rgb="FF003300"/>
      <rgbColor rgb="FF333300"/>
      <rgbColor rgb="FFB3261E"/>
      <rgbColor rgb="FF993366"/>
      <rgbColor rgb="FF333399"/>
      <rgbColor rgb="FF1F2A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I57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6"/>
    <col collapsed="false" customWidth="true" hidden="false" outlineLevel="0" max="3" min="3" style="0" width="22"/>
    <col collapsed="false" customWidth="true" hidden="false" outlineLevel="0" max="4" min="4" style="0" width="20"/>
    <col collapsed="false" customWidth="true" hidden="false" outlineLevel="0" max="5" min="5" style="0" width="18"/>
    <col collapsed="false" customWidth="true" hidden="false" outlineLevel="0" max="8" min="6" style="0" width="16"/>
    <col collapsed="false" customWidth="true" hidden="false" outlineLevel="0" max="9" min="9" style="0" width="14"/>
    <col collapsed="false" customWidth="true" hidden="false" outlineLevel="0" max="10" min="10" style="0" width="2.5"/>
  </cols>
  <sheetData>
    <row r="1" customFormat="false" ht="7.5" hidden="false" customHeight="true" outlineLevel="0" collapsed="false"/>
    <row r="2" customFormat="false" ht="9.75" hidden="false" customHeight="true" outlineLevel="0" collapsed="false">
      <c r="B2" s="1" t="s">
        <v>0</v>
      </c>
      <c r="C2" s="2"/>
      <c r="D2" s="2"/>
      <c r="E2" s="2"/>
      <c r="F2" s="2"/>
      <c r="G2" s="3" t="s">
        <v>1</v>
      </c>
      <c r="H2" s="3"/>
      <c r="I2" s="3"/>
    </row>
    <row r="3" customFormat="false" ht="25.5" hidden="false" customHeight="true" outlineLevel="0" collapsed="false">
      <c r="B3" s="1"/>
      <c r="C3" s="4" t="s">
        <v>2</v>
      </c>
      <c r="D3" s="4"/>
      <c r="E3" s="4"/>
      <c r="F3" s="4"/>
      <c r="G3" s="3"/>
      <c r="H3" s="3"/>
      <c r="I3" s="3"/>
    </row>
    <row r="4" customFormat="false" ht="15.75" hidden="false" customHeight="true" outlineLevel="0" collapsed="false">
      <c r="B4" s="1"/>
      <c r="C4" s="5" t="s">
        <v>3</v>
      </c>
      <c r="D4" s="5"/>
      <c r="E4" s="5"/>
      <c r="F4" s="5"/>
      <c r="G4" s="3"/>
      <c r="H4" s="3"/>
      <c r="I4" s="3"/>
    </row>
    <row r="5" customFormat="false" ht="3.75" hidden="false" customHeight="true" outlineLevel="0" collapsed="false">
      <c r="B5" s="6"/>
      <c r="C5" s="6"/>
      <c r="D5" s="6"/>
      <c r="E5" s="6"/>
      <c r="F5" s="6"/>
      <c r="G5" s="6"/>
      <c r="H5" s="6"/>
      <c r="I5" s="6"/>
    </row>
    <row r="6" customFormat="false" ht="6" hidden="false" customHeight="true" outlineLevel="0" collapsed="false"/>
    <row r="7" customFormat="false" ht="24" hidden="false" customHeight="true" outlineLevel="0" collapsed="false">
      <c r="B7" s="7" t="s">
        <v>4</v>
      </c>
      <c r="C7" s="7"/>
      <c r="D7" s="7"/>
      <c r="E7" s="7"/>
      <c r="F7" s="7"/>
      <c r="G7" s="7"/>
      <c r="H7" s="7"/>
      <c r="I7" s="7"/>
    </row>
    <row r="8" customFormat="false" ht="3.75" hidden="false" customHeight="true" outlineLevel="0" collapsed="false"/>
    <row r="9" customFormat="false" ht="19.5" hidden="false" customHeight="true" outlineLevel="0" collapsed="false">
      <c r="B9" s="8" t="s">
        <v>5</v>
      </c>
      <c r="C9" s="8"/>
      <c r="D9" s="9" t="s">
        <v>6</v>
      </c>
      <c r="E9" s="9"/>
      <c r="F9" s="9"/>
      <c r="G9" s="9"/>
      <c r="H9" s="9"/>
      <c r="I9" s="9"/>
    </row>
    <row r="10" customFormat="false" ht="19.5" hidden="false" customHeight="true" outlineLevel="0" collapsed="false">
      <c r="B10" s="8" t="s">
        <v>7</v>
      </c>
      <c r="C10" s="8"/>
      <c r="D10" s="10" t="s">
        <v>8</v>
      </c>
      <c r="E10" s="8" t="s">
        <v>9</v>
      </c>
      <c r="F10" s="9" t="s">
        <v>10</v>
      </c>
      <c r="G10" s="8" t="s">
        <v>11</v>
      </c>
      <c r="H10" s="9" t="s">
        <v>12</v>
      </c>
      <c r="I10" s="9"/>
    </row>
    <row r="11" customFormat="false" ht="19.5" hidden="false" customHeight="true" outlineLevel="0" collapsed="false">
      <c r="B11" s="8" t="s">
        <v>13</v>
      </c>
      <c r="C11" s="8"/>
      <c r="D11" s="9" t="s">
        <v>14</v>
      </c>
      <c r="E11" s="8" t="s">
        <v>15</v>
      </c>
      <c r="F11" s="9" t="s">
        <v>16</v>
      </c>
      <c r="G11" s="8" t="s">
        <v>17</v>
      </c>
      <c r="H11" s="9" t="s">
        <v>18</v>
      </c>
      <c r="I11" s="9"/>
    </row>
    <row r="12" customFormat="false" ht="19.5" hidden="false" customHeight="true" outlineLevel="0" collapsed="false">
      <c r="B12" s="8" t="s">
        <v>19</v>
      </c>
      <c r="C12" s="8"/>
      <c r="D12" s="10" t="s">
        <v>20</v>
      </c>
      <c r="E12" s="8" t="s">
        <v>21</v>
      </c>
      <c r="F12" s="9" t="s">
        <v>22</v>
      </c>
      <c r="G12" s="9"/>
      <c r="H12" s="9"/>
      <c r="I12" s="9"/>
    </row>
    <row r="13" customFormat="false" ht="9.75" hidden="false" customHeight="true" outlineLevel="0" collapsed="false"/>
    <row r="14" customFormat="false" ht="24" hidden="false" customHeight="true" outlineLevel="0" collapsed="false">
      <c r="B14" s="7" t="s">
        <v>23</v>
      </c>
      <c r="C14" s="7"/>
      <c r="D14" s="7"/>
      <c r="E14" s="7"/>
      <c r="F14" s="7"/>
      <c r="G14" s="7"/>
      <c r="H14" s="7"/>
      <c r="I14" s="7"/>
    </row>
    <row r="15" customFormat="false" ht="3.75" hidden="false" customHeight="true" outlineLevel="0" collapsed="false"/>
    <row r="16" customFormat="false" ht="19.5" hidden="false" customHeight="true" outlineLevel="0" collapsed="false">
      <c r="B16" s="11" t="s">
        <v>24</v>
      </c>
      <c r="C16" s="12" t="s">
        <v>25</v>
      </c>
      <c r="D16" s="12" t="s">
        <v>26</v>
      </c>
      <c r="E16" s="12" t="s">
        <v>27</v>
      </c>
      <c r="F16" s="11" t="s">
        <v>28</v>
      </c>
      <c r="G16" s="12" t="s">
        <v>29</v>
      </c>
      <c r="H16" s="12" t="s">
        <v>30</v>
      </c>
      <c r="I16" s="12"/>
    </row>
    <row r="17" customFormat="false" ht="18" hidden="false" customHeight="true" outlineLevel="0" collapsed="false">
      <c r="B17" s="13" t="n">
        <v>1</v>
      </c>
      <c r="C17" s="14" t="s">
        <v>14</v>
      </c>
      <c r="D17" s="14" t="s">
        <v>31</v>
      </c>
      <c r="E17" s="14" t="s">
        <v>32</v>
      </c>
      <c r="F17" s="15" t="s">
        <v>33</v>
      </c>
      <c r="G17" s="13" t="s">
        <v>34</v>
      </c>
      <c r="H17" s="16" t="s">
        <v>35</v>
      </c>
      <c r="I17" s="16"/>
    </row>
    <row r="18" customFormat="false" ht="18" hidden="false" customHeight="true" outlineLevel="0" collapsed="false">
      <c r="B18" s="17" t="n">
        <v>2</v>
      </c>
      <c r="C18" s="9" t="s">
        <v>16</v>
      </c>
      <c r="D18" s="9" t="s">
        <v>36</v>
      </c>
      <c r="E18" s="9" t="s">
        <v>32</v>
      </c>
      <c r="F18" s="18" t="s">
        <v>33</v>
      </c>
      <c r="G18" s="17" t="s">
        <v>37</v>
      </c>
      <c r="H18" s="19" t="s">
        <v>38</v>
      </c>
      <c r="I18" s="19"/>
    </row>
    <row r="19" customFormat="false" ht="18" hidden="false" customHeight="true" outlineLevel="0" collapsed="false">
      <c r="B19" s="13" t="n">
        <v>3</v>
      </c>
      <c r="C19" s="14" t="s">
        <v>39</v>
      </c>
      <c r="D19" s="14" t="s">
        <v>40</v>
      </c>
      <c r="E19" s="14" t="s">
        <v>41</v>
      </c>
      <c r="F19" s="15" t="s">
        <v>33</v>
      </c>
      <c r="G19" s="13" t="s">
        <v>42</v>
      </c>
      <c r="H19" s="16" t="s">
        <v>43</v>
      </c>
      <c r="I19" s="16"/>
    </row>
    <row r="20" customFormat="false" ht="18" hidden="false" customHeight="true" outlineLevel="0" collapsed="false">
      <c r="B20" s="17" t="n">
        <v>4</v>
      </c>
      <c r="C20" s="9" t="s">
        <v>44</v>
      </c>
      <c r="D20" s="9" t="s">
        <v>45</v>
      </c>
      <c r="E20" s="9" t="s">
        <v>46</v>
      </c>
      <c r="F20" s="18" t="s">
        <v>33</v>
      </c>
      <c r="G20" s="17" t="s">
        <v>47</v>
      </c>
      <c r="H20" s="19" t="s">
        <v>48</v>
      </c>
      <c r="I20" s="19"/>
    </row>
    <row r="21" customFormat="false" ht="18" hidden="false" customHeight="true" outlineLevel="0" collapsed="false">
      <c r="B21" s="13" t="n">
        <v>5</v>
      </c>
      <c r="C21" s="14" t="s">
        <v>49</v>
      </c>
      <c r="D21" s="14" t="s">
        <v>50</v>
      </c>
      <c r="E21" s="14" t="s">
        <v>51</v>
      </c>
      <c r="F21" s="15" t="s">
        <v>52</v>
      </c>
      <c r="G21" s="13" t="s">
        <v>53</v>
      </c>
      <c r="H21" s="16" t="s">
        <v>54</v>
      </c>
      <c r="I21" s="16"/>
    </row>
    <row r="22" customFormat="false" ht="18" hidden="false" customHeight="true" outlineLevel="0" collapsed="false">
      <c r="B22" s="17" t="n">
        <v>6</v>
      </c>
      <c r="C22" s="9" t="s">
        <v>55</v>
      </c>
      <c r="D22" s="9" t="s">
        <v>56</v>
      </c>
      <c r="E22" s="9" t="s">
        <v>57</v>
      </c>
      <c r="F22" s="18" t="s">
        <v>33</v>
      </c>
      <c r="G22" s="17" t="s">
        <v>58</v>
      </c>
      <c r="H22" s="19" t="s">
        <v>59</v>
      </c>
      <c r="I22" s="19"/>
    </row>
    <row r="23" customFormat="false" ht="18" hidden="false" customHeight="true" outlineLevel="0" collapsed="false">
      <c r="B23" s="15"/>
      <c r="C23" s="14"/>
      <c r="D23" s="14"/>
      <c r="E23" s="14"/>
      <c r="F23" s="15"/>
      <c r="G23" s="14"/>
      <c r="H23" s="20"/>
      <c r="I23" s="20"/>
    </row>
    <row r="24" customFormat="false" ht="18" hidden="false" customHeight="true" outlineLevel="0" collapsed="false">
      <c r="B24" s="18"/>
      <c r="C24" s="9"/>
      <c r="D24" s="9"/>
      <c r="E24" s="9"/>
      <c r="F24" s="18"/>
      <c r="G24" s="9"/>
      <c r="H24" s="21"/>
      <c r="I24" s="21"/>
    </row>
    <row r="25" customFormat="false" ht="19.5" hidden="false" customHeight="true" outlineLevel="0" collapsed="false">
      <c r="B25" s="22" t="s">
        <v>60</v>
      </c>
      <c r="C25" s="22"/>
      <c r="D25" s="22"/>
      <c r="E25" s="22"/>
      <c r="F25" s="23" t="n">
        <f aca="false">COUNTIF(F17:F24,"Ja")</f>
        <v>5</v>
      </c>
      <c r="G25" s="24" t="str">
        <f aca="false">CONCATENATE("davon nicht anwesend: ",COUNTIF(F17:F24,"Nein"))</f>
        <v>davon nicht anwesend: 1</v>
      </c>
      <c r="H25" s="24"/>
      <c r="I25" s="24"/>
    </row>
    <row r="27" customFormat="false" ht="24" hidden="false" customHeight="true" outlineLevel="0" collapsed="false">
      <c r="B27" s="7" t="s">
        <v>61</v>
      </c>
      <c r="C27" s="7"/>
      <c r="D27" s="7"/>
      <c r="E27" s="7"/>
      <c r="F27" s="7"/>
      <c r="G27" s="7"/>
      <c r="H27" s="7"/>
      <c r="I27" s="7"/>
    </row>
    <row r="28" customFormat="false" ht="3.75" hidden="false" customHeight="true" outlineLevel="0" collapsed="false"/>
    <row r="29" customFormat="false" ht="19.5" hidden="false" customHeight="true" outlineLevel="0" collapsed="false">
      <c r="B29" s="11" t="s">
        <v>62</v>
      </c>
      <c r="C29" s="12" t="s">
        <v>63</v>
      </c>
      <c r="D29" s="12" t="s">
        <v>64</v>
      </c>
      <c r="E29" s="12"/>
      <c r="F29" s="12" t="s">
        <v>65</v>
      </c>
      <c r="G29" s="12"/>
      <c r="H29" s="12" t="s">
        <v>66</v>
      </c>
      <c r="I29" s="12"/>
    </row>
    <row r="30" customFormat="false" ht="42" hidden="false" customHeight="true" outlineLevel="0" collapsed="false">
      <c r="B30" s="25" t="s">
        <v>67</v>
      </c>
      <c r="C30" s="26" t="s">
        <v>68</v>
      </c>
      <c r="D30" s="27" t="s">
        <v>69</v>
      </c>
      <c r="E30" s="27"/>
      <c r="F30" s="27" t="s">
        <v>70</v>
      </c>
      <c r="G30" s="27"/>
      <c r="H30" s="28" t="s">
        <v>34</v>
      </c>
      <c r="I30" s="28"/>
    </row>
    <row r="31" customFormat="false" ht="42" hidden="false" customHeight="true" outlineLevel="0" collapsed="false">
      <c r="B31" s="29" t="s">
        <v>71</v>
      </c>
      <c r="C31" s="30" t="s">
        <v>72</v>
      </c>
      <c r="D31" s="31" t="s">
        <v>73</v>
      </c>
      <c r="E31" s="31"/>
      <c r="F31" s="31" t="s">
        <v>74</v>
      </c>
      <c r="G31" s="31"/>
      <c r="H31" s="32" t="s">
        <v>42</v>
      </c>
      <c r="I31" s="32"/>
    </row>
    <row r="32" customFormat="false" ht="42" hidden="false" customHeight="true" outlineLevel="0" collapsed="false">
      <c r="B32" s="25" t="s">
        <v>75</v>
      </c>
      <c r="C32" s="26" t="s">
        <v>76</v>
      </c>
      <c r="D32" s="27" t="s">
        <v>77</v>
      </c>
      <c r="E32" s="27"/>
      <c r="F32" s="27" t="s">
        <v>78</v>
      </c>
      <c r="G32" s="27"/>
      <c r="H32" s="28" t="s">
        <v>47</v>
      </c>
      <c r="I32" s="28"/>
    </row>
    <row r="33" customFormat="false" ht="42" hidden="false" customHeight="true" outlineLevel="0" collapsed="false">
      <c r="B33" s="29" t="s">
        <v>79</v>
      </c>
      <c r="C33" s="30" t="s">
        <v>80</v>
      </c>
      <c r="D33" s="31" t="s">
        <v>81</v>
      </c>
      <c r="E33" s="31"/>
      <c r="F33" s="31" t="s">
        <v>82</v>
      </c>
      <c r="G33" s="31"/>
      <c r="H33" s="32" t="s">
        <v>53</v>
      </c>
      <c r="I33" s="32"/>
    </row>
    <row r="34" customFormat="false" ht="42" hidden="false" customHeight="true" outlineLevel="0" collapsed="false">
      <c r="B34" s="25" t="s">
        <v>83</v>
      </c>
      <c r="C34" s="26" t="s">
        <v>84</v>
      </c>
      <c r="D34" s="27" t="s">
        <v>85</v>
      </c>
      <c r="E34" s="27"/>
      <c r="F34" s="27" t="s">
        <v>86</v>
      </c>
      <c r="G34" s="27"/>
      <c r="H34" s="28" t="s">
        <v>34</v>
      </c>
      <c r="I34" s="28"/>
    </row>
    <row r="35" customFormat="false" ht="42" hidden="false" customHeight="true" outlineLevel="0" collapsed="false">
      <c r="B35" s="33"/>
      <c r="C35" s="31"/>
      <c r="D35" s="34"/>
      <c r="E35" s="34"/>
      <c r="F35" s="34"/>
      <c r="G35" s="34"/>
      <c r="H35" s="34"/>
      <c r="I35" s="34"/>
    </row>
    <row r="37" customFormat="false" ht="24" hidden="false" customHeight="true" outlineLevel="0" collapsed="false">
      <c r="B37" s="7" t="s">
        <v>87</v>
      </c>
      <c r="C37" s="7"/>
      <c r="D37" s="7"/>
      <c r="E37" s="7"/>
      <c r="F37" s="7"/>
      <c r="G37" s="7"/>
      <c r="H37" s="7"/>
      <c r="I37" s="7"/>
    </row>
    <row r="38" customFormat="false" ht="3.75" hidden="false" customHeight="true" outlineLevel="0" collapsed="false"/>
    <row r="39" customFormat="false" ht="19.5" hidden="false" customHeight="true" outlineLevel="0" collapsed="false">
      <c r="B39" s="11" t="s">
        <v>24</v>
      </c>
      <c r="C39" s="12" t="s">
        <v>88</v>
      </c>
      <c r="D39" s="12"/>
      <c r="E39" s="11" t="s">
        <v>66</v>
      </c>
      <c r="F39" s="11" t="s">
        <v>89</v>
      </c>
      <c r="G39" s="11" t="s">
        <v>90</v>
      </c>
      <c r="H39" s="11" t="s">
        <v>91</v>
      </c>
      <c r="I39" s="11" t="s">
        <v>92</v>
      </c>
    </row>
    <row r="40" customFormat="false" ht="25.5" hidden="false" customHeight="true" outlineLevel="0" collapsed="false">
      <c r="B40" s="13" t="n">
        <v>1</v>
      </c>
      <c r="C40" s="35" t="s">
        <v>93</v>
      </c>
      <c r="D40" s="35"/>
      <c r="E40" s="15" t="s">
        <v>42</v>
      </c>
      <c r="F40" s="36" t="s">
        <v>8</v>
      </c>
      <c r="G40" s="37" t="s">
        <v>94</v>
      </c>
      <c r="H40" s="15" t="s">
        <v>95</v>
      </c>
      <c r="I40" s="15" t="s">
        <v>96</v>
      </c>
    </row>
    <row r="41" customFormat="false" ht="25.5" hidden="false" customHeight="true" outlineLevel="0" collapsed="false">
      <c r="B41" s="17" t="n">
        <v>2</v>
      </c>
      <c r="C41" s="38" t="s">
        <v>97</v>
      </c>
      <c r="D41" s="38"/>
      <c r="E41" s="18" t="s">
        <v>47</v>
      </c>
      <c r="F41" s="39" t="s">
        <v>8</v>
      </c>
      <c r="G41" s="40" t="s">
        <v>98</v>
      </c>
      <c r="H41" s="18" t="s">
        <v>99</v>
      </c>
      <c r="I41" s="18" t="s">
        <v>100</v>
      </c>
    </row>
    <row r="42" customFormat="false" ht="25.5" hidden="false" customHeight="true" outlineLevel="0" collapsed="false">
      <c r="B42" s="13" t="n">
        <v>3</v>
      </c>
      <c r="C42" s="35" t="s">
        <v>101</v>
      </c>
      <c r="D42" s="35"/>
      <c r="E42" s="15" t="s">
        <v>53</v>
      </c>
      <c r="F42" s="36" t="s">
        <v>8</v>
      </c>
      <c r="G42" s="37" t="s">
        <v>102</v>
      </c>
      <c r="H42" s="15" t="s">
        <v>95</v>
      </c>
      <c r="I42" s="15" t="s">
        <v>96</v>
      </c>
    </row>
    <row r="43" customFormat="false" ht="25.5" hidden="false" customHeight="true" outlineLevel="0" collapsed="false">
      <c r="B43" s="17" t="n">
        <v>4</v>
      </c>
      <c r="C43" s="38" t="s">
        <v>103</v>
      </c>
      <c r="D43" s="38"/>
      <c r="E43" s="18" t="s">
        <v>37</v>
      </c>
      <c r="F43" s="39" t="s">
        <v>8</v>
      </c>
      <c r="G43" s="40" t="s">
        <v>104</v>
      </c>
      <c r="H43" s="18" t="s">
        <v>105</v>
      </c>
      <c r="I43" s="18" t="s">
        <v>100</v>
      </c>
    </row>
    <row r="44" customFormat="false" ht="25.5" hidden="false" customHeight="true" outlineLevel="0" collapsed="false">
      <c r="B44" s="13" t="n">
        <v>5</v>
      </c>
      <c r="C44" s="35" t="s">
        <v>106</v>
      </c>
      <c r="D44" s="35"/>
      <c r="E44" s="15" t="s">
        <v>34</v>
      </c>
      <c r="F44" s="36" t="s">
        <v>8</v>
      </c>
      <c r="G44" s="37" t="s">
        <v>107</v>
      </c>
      <c r="H44" s="15" t="s">
        <v>105</v>
      </c>
      <c r="I44" s="15" t="s">
        <v>108</v>
      </c>
    </row>
    <row r="45" customFormat="false" ht="25.5" hidden="false" customHeight="true" outlineLevel="0" collapsed="false">
      <c r="B45" s="17" t="n">
        <v>6</v>
      </c>
      <c r="C45" s="38" t="s">
        <v>109</v>
      </c>
      <c r="D45" s="38"/>
      <c r="E45" s="18" t="s">
        <v>34</v>
      </c>
      <c r="F45" s="39" t="s">
        <v>8</v>
      </c>
      <c r="G45" s="40" t="s">
        <v>110</v>
      </c>
      <c r="H45" s="18" t="s">
        <v>99</v>
      </c>
      <c r="I45" s="18" t="s">
        <v>96</v>
      </c>
    </row>
    <row r="46" customFormat="false" ht="25.5" hidden="false" customHeight="true" outlineLevel="0" collapsed="false">
      <c r="B46" s="15"/>
      <c r="C46" s="41"/>
      <c r="D46" s="41"/>
      <c r="E46" s="15"/>
      <c r="F46" s="37"/>
      <c r="G46" s="37"/>
      <c r="H46" s="15"/>
      <c r="I46" s="15"/>
    </row>
    <row r="47" customFormat="false" ht="25.5" hidden="false" customHeight="true" outlineLevel="0" collapsed="false">
      <c r="B47" s="18"/>
      <c r="C47" s="34"/>
      <c r="D47" s="34"/>
      <c r="E47" s="18"/>
      <c r="F47" s="40"/>
      <c r="G47" s="40"/>
      <c r="H47" s="18"/>
      <c r="I47" s="18"/>
    </row>
    <row r="48" customFormat="false" ht="19.5" hidden="false" customHeight="true" outlineLevel="0" collapsed="false">
      <c r="B48" s="42" t="s">
        <v>111</v>
      </c>
      <c r="C48" s="42"/>
      <c r="D48" s="42"/>
      <c r="E48" s="23" t="str">
        <f aca="false">CONCATENATE("Erledigt: ",COUNTIF(H40:H47,"Erledigt"))</f>
        <v>Erledigt: 2</v>
      </c>
      <c r="F48" s="43" t="str">
        <f aca="false">CONCATENATE("In Arbeit: ",COUNTIF(H40:H47,"In Bearbeitung"))</f>
        <v>In Arbeit: 2</v>
      </c>
      <c r="G48" s="44" t="str">
        <f aca="false">CONCATENATE("Offen: ",COUNTIF(H40:H47,"Offen"))</f>
        <v>Offen: 2</v>
      </c>
      <c r="H48" s="45" t="str">
        <f aca="false">CONCATENATE(ROUND(COUNTIF(H40:H47,"Erledigt")/COUNTA(H40:H47)*100,0)," % erledigt")</f>
        <v>33 % erledigt</v>
      </c>
      <c r="I48" s="45"/>
    </row>
    <row r="50" customFormat="false" ht="24" hidden="false" customHeight="true" outlineLevel="0" collapsed="false">
      <c r="B50" s="7" t="s">
        <v>112</v>
      </c>
      <c r="C50" s="7"/>
      <c r="D50" s="7"/>
      <c r="E50" s="7"/>
      <c r="F50" s="7"/>
      <c r="G50" s="7"/>
      <c r="H50" s="7"/>
      <c r="I50" s="7"/>
    </row>
    <row r="51" customFormat="false" ht="3.75" hidden="false" customHeight="true" outlineLevel="0" collapsed="false"/>
    <row r="52" customFormat="false" ht="55.5" hidden="false" customHeight="true" outlineLevel="0" collapsed="false">
      <c r="B52" s="46" t="s">
        <v>113</v>
      </c>
      <c r="C52" s="46"/>
      <c r="D52" s="31" t="s">
        <v>114</v>
      </c>
      <c r="E52" s="31"/>
      <c r="F52" s="31"/>
      <c r="G52" s="31"/>
      <c r="H52" s="31"/>
      <c r="I52" s="31"/>
    </row>
    <row r="54" customFormat="false" ht="21.75" hidden="false" customHeight="true" outlineLevel="0" collapsed="false">
      <c r="C54" s="47" t="s">
        <v>115</v>
      </c>
      <c r="D54" s="47"/>
      <c r="G54" s="47" t="s">
        <v>115</v>
      </c>
      <c r="H54" s="47"/>
    </row>
    <row r="55" customFormat="false" ht="15" hidden="false" customHeight="false" outlineLevel="0" collapsed="false">
      <c r="C55" s="48" t="s">
        <v>116</v>
      </c>
      <c r="D55" s="48"/>
      <c r="G55" s="48" t="s">
        <v>117</v>
      </c>
      <c r="H55" s="48"/>
    </row>
    <row r="57" customFormat="false" ht="15.75" hidden="false" customHeight="true" outlineLevel="0" collapsed="false">
      <c r="B57" s="49" t="s">
        <v>118</v>
      </c>
      <c r="C57" s="49"/>
      <c r="D57" s="49"/>
      <c r="E57" s="49"/>
      <c r="F57" s="49"/>
      <c r="G57" s="49"/>
      <c r="H57" s="49"/>
      <c r="I57" s="49"/>
    </row>
  </sheetData>
  <mergeCells count="67">
    <mergeCell ref="B2:B4"/>
    <mergeCell ref="G2:I4"/>
    <mergeCell ref="C3:F3"/>
    <mergeCell ref="C4:F4"/>
    <mergeCell ref="B7:I7"/>
    <mergeCell ref="B9:C9"/>
    <mergeCell ref="D9:I9"/>
    <mergeCell ref="B10:C10"/>
    <mergeCell ref="H10:I10"/>
    <mergeCell ref="B11:C11"/>
    <mergeCell ref="H11:I11"/>
    <mergeCell ref="B12:C12"/>
    <mergeCell ref="F12:I12"/>
    <mergeCell ref="B14:I14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B25:E25"/>
    <mergeCell ref="G25:I25"/>
    <mergeCell ref="B27:I27"/>
    <mergeCell ref="D29:E29"/>
    <mergeCell ref="F29:G29"/>
    <mergeCell ref="H29:I29"/>
    <mergeCell ref="D30:E30"/>
    <mergeCell ref="F30:G30"/>
    <mergeCell ref="H30:I30"/>
    <mergeCell ref="D31:E31"/>
    <mergeCell ref="F31:G31"/>
    <mergeCell ref="H31:I31"/>
    <mergeCell ref="D32:E32"/>
    <mergeCell ref="F32:G32"/>
    <mergeCell ref="H32:I32"/>
    <mergeCell ref="D33:E33"/>
    <mergeCell ref="F33:G33"/>
    <mergeCell ref="H33:I33"/>
    <mergeCell ref="D34:E34"/>
    <mergeCell ref="F34:G34"/>
    <mergeCell ref="H34:I34"/>
    <mergeCell ref="D35:E35"/>
    <mergeCell ref="F35:G35"/>
    <mergeCell ref="H35:I35"/>
    <mergeCell ref="B37:I37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B48:D48"/>
    <mergeCell ref="H48:I48"/>
    <mergeCell ref="B50:I50"/>
    <mergeCell ref="B52:C52"/>
    <mergeCell ref="D52:I52"/>
    <mergeCell ref="C54:D54"/>
    <mergeCell ref="G54:H54"/>
    <mergeCell ref="C55:D55"/>
    <mergeCell ref="G55:H55"/>
    <mergeCell ref="B57:I57"/>
  </mergeCells>
  <conditionalFormatting sqref="F17:F24">
    <cfRule type="cellIs" priority="2" operator="equal" aboveAverage="0" equalAverage="0" bottom="0" percent="0" rank="0" text="" dxfId="0">
      <formula>"Ja"</formula>
    </cfRule>
    <cfRule type="cellIs" priority="3" operator="equal" aboveAverage="0" equalAverage="0" bottom="0" percent="0" rank="0" text="" dxfId="1">
      <formula>"Nein"</formula>
    </cfRule>
    <cfRule type="cellIs" priority="4" operator="equal" aboveAverage="0" equalAverage="0" bottom="0" percent="0" rank="0" text="" dxfId="2">
      <formula>"Entschuldigt"</formula>
    </cfRule>
    <cfRule type="cellIs" priority="5" operator="equal" aboveAverage="0" equalAverage="0" bottom="0" percent="0" rank="0" text="" dxfId="3">
      <formula>"Vertretung"</formula>
    </cfRule>
  </conditionalFormatting>
  <conditionalFormatting sqref="H40:H47">
    <cfRule type="cellIs" priority="6" operator="equal" aboveAverage="0" equalAverage="0" bottom="0" percent="0" rank="0" text="" dxfId="0">
      <formula>"Erledigt"</formula>
    </cfRule>
    <cfRule type="cellIs" priority="7" operator="equal" aboveAverage="0" equalAverage="0" bottom="0" percent="0" rank="0" text="" dxfId="2">
      <formula>"In Bearbeitung"</formula>
    </cfRule>
    <cfRule type="cellIs" priority="8" operator="equal" aboveAverage="0" equalAverage="0" bottom="0" percent="0" rank="0" text="" dxfId="1">
      <formula>"Offen"</formula>
    </cfRule>
    <cfRule type="cellIs" priority="9" operator="equal" aboveAverage="0" equalAverage="0" bottom="0" percent="0" rank="0" text="" dxfId="3">
      <formula>"Verschoben"</formula>
    </cfRule>
  </conditionalFormatting>
  <conditionalFormatting sqref="I40:I47">
    <cfRule type="cellIs" priority="10" operator="equal" aboveAverage="0" equalAverage="0" bottom="0" percent="0" rank="0" text="" dxfId="1">
      <formula>"Hoch"</formula>
    </cfRule>
    <cfRule type="cellIs" priority="11" operator="equal" aboveAverage="0" equalAverage="0" bottom="0" percent="0" rank="0" text="" dxfId="4">
      <formula>"Mittel"</formula>
    </cfRule>
    <cfRule type="cellIs" priority="12" operator="equal" aboveAverage="0" equalAverage="0" bottom="0" percent="0" rank="0" text="" dxfId="5">
      <formula>"Niedrig"</formula>
    </cfRule>
  </conditionalFormatting>
  <conditionalFormatting sqref="G40:G47">
    <cfRule type="expression" priority="13" aboveAverage="0" equalAverage="0" bottom="0" percent="0" rank="0" text="" dxfId="1">
      <formula>AND(G40&lt;&gt;"",G40&lt;TODAY(),$H40&lt;&gt;"Erledigt")</formula>
    </cfRule>
  </conditionalFormatting>
  <dataValidations count="4">
    <dataValidation allowBlank="true" errorStyle="stop" operator="between" showDropDown="false" showErrorMessage="false" showInputMessage="false" sqref="F17:F24" type="list">
      <formula1>Listen!$A$2:$A$5</formula1>
      <formula2>0</formula2>
    </dataValidation>
    <dataValidation allowBlank="true" errorStyle="stop" operator="between" showDropDown="false" showErrorMessage="false" showInputMessage="false" sqref="E17:E24" type="list">
      <formula1>Listen!$D$2:$D$8</formula1>
      <formula2>0</formula2>
    </dataValidation>
    <dataValidation allowBlank="true" errorStyle="stop" operator="between" showDropDown="false" showErrorMessage="false" showInputMessage="false" sqref="H40:H47" type="list">
      <formula1>Listen!$B$2:$B$5</formula1>
      <formula2>0</formula2>
    </dataValidation>
    <dataValidation allowBlank="true" errorStyle="stop" operator="between" showDropDown="false" showErrorMessage="false" showInputMessage="false" sqref="I40:I47" type="list">
      <formula1>Listen!$C$2:$C$4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4" min="1" style="0" width="18"/>
  </cols>
  <sheetData>
    <row r="1" customFormat="false" ht="15" hidden="false" customHeight="false" outlineLevel="0" collapsed="false">
      <c r="A1" s="50" t="s">
        <v>28</v>
      </c>
      <c r="B1" s="50" t="s">
        <v>91</v>
      </c>
      <c r="C1" s="50" t="s">
        <v>92</v>
      </c>
      <c r="D1" s="50" t="s">
        <v>27</v>
      </c>
    </row>
    <row r="2" customFormat="false" ht="15" hidden="false" customHeight="false" outlineLevel="0" collapsed="false">
      <c r="A2" s="51" t="s">
        <v>33</v>
      </c>
      <c r="B2" s="51" t="s">
        <v>99</v>
      </c>
      <c r="C2" s="51" t="s">
        <v>96</v>
      </c>
      <c r="D2" s="51" t="s">
        <v>32</v>
      </c>
    </row>
    <row r="3" customFormat="false" ht="15" hidden="false" customHeight="false" outlineLevel="0" collapsed="false">
      <c r="A3" s="51" t="s">
        <v>52</v>
      </c>
      <c r="B3" s="51" t="s">
        <v>95</v>
      </c>
      <c r="C3" s="51" t="s">
        <v>100</v>
      </c>
      <c r="D3" s="51" t="s">
        <v>41</v>
      </c>
    </row>
    <row r="4" customFormat="false" ht="15" hidden="false" customHeight="false" outlineLevel="0" collapsed="false">
      <c r="A4" s="51" t="s">
        <v>119</v>
      </c>
      <c r="B4" s="51" t="s">
        <v>105</v>
      </c>
      <c r="C4" s="51" t="s">
        <v>108</v>
      </c>
      <c r="D4" s="51" t="s">
        <v>46</v>
      </c>
    </row>
    <row r="5" customFormat="false" ht="15" hidden="false" customHeight="false" outlineLevel="0" collapsed="false">
      <c r="A5" s="51" t="s">
        <v>120</v>
      </c>
      <c r="B5" s="51" t="s">
        <v>121</v>
      </c>
      <c r="D5" s="51" t="s">
        <v>51</v>
      </c>
    </row>
    <row r="6" customFormat="false" ht="15" hidden="false" customHeight="false" outlineLevel="0" collapsed="false">
      <c r="D6" s="51" t="s">
        <v>122</v>
      </c>
    </row>
    <row r="7" customFormat="false" ht="15" hidden="false" customHeight="false" outlineLevel="0" collapsed="false">
      <c r="D7" s="51" t="s">
        <v>123</v>
      </c>
    </row>
    <row r="8" customFormat="false" ht="15" hidden="false" customHeight="false" outlineLevel="0" collapsed="false">
      <c r="D8" s="51" t="s">
        <v>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2026-09-06T16:16:04Z</dcterms:created>
  <dc:creator>openpyxl</dc:creator>
  <dc:description/>
  <dc:language>en-US</dc:language>
  <cp:lastModifiedBy/>
  <dcterms:modified xsi:type="dcterms:W3CDTF">2026-09-06T16:16:04Z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